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27930" windowHeight="18240"/>
  </bookViews>
  <sheets>
    <sheet name="NEW PUMA OFFER" sheetId="1" r:id="rId1"/>
  </sheets>
  <definedNames>
    <definedName name="_xlnm._FilterDatabase" localSheetId="0" hidden="1">'NEW PUMA OFFER'!$A$3:$AZ$98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1" l="1"/>
  <c r="I2" i="1" s="1"/>
  <c r="F60" i="1"/>
  <c r="G60" i="1" s="1"/>
  <c r="F13" i="1"/>
  <c r="G13" i="1" s="1"/>
  <c r="F4" i="1"/>
  <c r="G4" i="1" s="1"/>
  <c r="F54" i="1"/>
  <c r="G54" i="1" s="1"/>
  <c r="F53" i="1"/>
  <c r="G53" i="1" s="1"/>
  <c r="F59" i="1"/>
  <c r="G59" i="1" s="1"/>
  <c r="F76" i="1"/>
  <c r="G76" i="1" s="1"/>
  <c r="F5" i="1"/>
  <c r="G5" i="1" s="1"/>
  <c r="F56" i="1"/>
  <c r="G56" i="1" s="1"/>
  <c r="F55" i="1"/>
  <c r="G55" i="1" s="1"/>
  <c r="F49" i="1"/>
  <c r="G49" i="1" s="1"/>
  <c r="F48" i="1"/>
  <c r="G48" i="1" s="1"/>
  <c r="F84" i="1"/>
  <c r="G84" i="1" s="1"/>
  <c r="F51" i="1"/>
  <c r="G51" i="1" s="1"/>
  <c r="F17" i="1"/>
  <c r="G17" i="1" s="1"/>
  <c r="F50" i="1"/>
  <c r="G50" i="1" s="1"/>
  <c r="F83" i="1"/>
  <c r="G83" i="1" s="1"/>
  <c r="F18" i="1"/>
  <c r="G18" i="1" s="1"/>
  <c r="F16" i="1"/>
  <c r="G16" i="1" s="1"/>
  <c r="F19" i="1"/>
  <c r="G19" i="1" s="1"/>
  <c r="F15" i="1"/>
  <c r="G15" i="1" s="1"/>
  <c r="F14" i="1"/>
  <c r="G14" i="1" s="1"/>
  <c r="F74" i="1"/>
  <c r="G74" i="1" s="1"/>
  <c r="F72" i="1"/>
  <c r="G72" i="1" s="1"/>
  <c r="F75" i="1"/>
  <c r="G75" i="1" s="1"/>
  <c r="F73" i="1"/>
  <c r="G73" i="1" s="1"/>
  <c r="F70" i="1"/>
  <c r="G70" i="1" s="1"/>
  <c r="F71" i="1"/>
  <c r="G71" i="1" s="1"/>
  <c r="F64" i="1"/>
  <c r="G64" i="1" s="1"/>
  <c r="F95" i="1"/>
  <c r="G95" i="1" s="1"/>
  <c r="F96" i="1"/>
  <c r="G96" i="1" s="1"/>
  <c r="F90" i="1"/>
  <c r="G90" i="1" s="1"/>
  <c r="F91" i="1"/>
  <c r="G91" i="1" s="1"/>
  <c r="F88" i="1"/>
  <c r="G88" i="1" s="1"/>
  <c r="F93" i="1"/>
  <c r="G93" i="1" s="1"/>
  <c r="F92" i="1"/>
  <c r="G92" i="1" s="1"/>
  <c r="F89" i="1"/>
  <c r="G89" i="1" s="1"/>
  <c r="F94" i="1"/>
  <c r="G94" i="1" s="1"/>
  <c r="F20" i="1"/>
  <c r="G20" i="1" s="1"/>
  <c r="F58" i="1"/>
  <c r="G58" i="1" s="1"/>
  <c r="F52" i="1"/>
  <c r="G52" i="1" s="1"/>
  <c r="F6" i="1"/>
  <c r="G6" i="1" s="1"/>
  <c r="F7" i="1"/>
  <c r="G7" i="1" s="1"/>
  <c r="F8" i="1"/>
  <c r="G8" i="1" s="1"/>
  <c r="F47" i="1"/>
  <c r="G47" i="1" s="1"/>
  <c r="F12" i="1"/>
  <c r="G12" i="1" s="1"/>
  <c r="F34" i="1"/>
  <c r="G34" i="1" s="1"/>
  <c r="F11" i="1"/>
  <c r="G11" i="1" s="1"/>
  <c r="F98" i="1"/>
  <c r="G98" i="1" s="1"/>
  <c r="F10" i="1"/>
  <c r="G10" i="1" s="1"/>
  <c r="F24" i="1"/>
  <c r="G24" i="1" s="1"/>
  <c r="F22" i="1"/>
  <c r="G22" i="1" s="1"/>
  <c r="F23" i="1"/>
  <c r="G23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6" i="1"/>
  <c r="G36" i="1" s="1"/>
  <c r="F39" i="1"/>
  <c r="G39" i="1" s="1"/>
  <c r="F37" i="1"/>
  <c r="G37" i="1" s="1"/>
  <c r="F38" i="1"/>
  <c r="G38" i="1" s="1"/>
  <c r="F33" i="1"/>
  <c r="G33" i="1" s="1"/>
  <c r="F32" i="1"/>
  <c r="G32" i="1" s="1"/>
  <c r="F65" i="1"/>
  <c r="G65" i="1" s="1"/>
  <c r="F66" i="1"/>
  <c r="G66" i="1" s="1"/>
  <c r="F63" i="1"/>
  <c r="G63" i="1" s="1"/>
  <c r="F62" i="1"/>
  <c r="G62" i="1" s="1"/>
  <c r="F77" i="1"/>
  <c r="G77" i="1" s="1"/>
  <c r="F40" i="1"/>
  <c r="G40" i="1" s="1"/>
  <c r="F41" i="1"/>
  <c r="G41" i="1" s="1"/>
  <c r="F97" i="1"/>
  <c r="G97" i="1" s="1"/>
  <c r="F21" i="1"/>
  <c r="G21" i="1" s="1"/>
  <c r="F25" i="1"/>
  <c r="G25" i="1" s="1"/>
  <c r="F69" i="1"/>
  <c r="G69" i="1" s="1"/>
  <c r="F78" i="1"/>
  <c r="G78" i="1" s="1"/>
  <c r="F35" i="1"/>
  <c r="G35" i="1" s="1"/>
  <c r="F67" i="1"/>
  <c r="G67" i="1" s="1"/>
  <c r="F68" i="1"/>
  <c r="G68" i="1" s="1"/>
  <c r="F61" i="1"/>
  <c r="G61" i="1" s="1"/>
  <c r="F87" i="1"/>
  <c r="G87" i="1" s="1"/>
  <c r="F9" i="1"/>
  <c r="G9" i="1" s="1"/>
  <c r="F46" i="1"/>
  <c r="G46" i="1" s="1"/>
  <c r="F79" i="1"/>
  <c r="G79" i="1" s="1"/>
  <c r="F81" i="1"/>
  <c r="G81" i="1" s="1"/>
  <c r="F44" i="1"/>
  <c r="G44" i="1" s="1"/>
  <c r="F86" i="1"/>
  <c r="G86" i="1" s="1"/>
  <c r="F82" i="1"/>
  <c r="G82" i="1" s="1"/>
  <c r="F45" i="1"/>
  <c r="G45" i="1" s="1"/>
  <c r="F43" i="1"/>
  <c r="G43" i="1" s="1"/>
  <c r="F42" i="1"/>
  <c r="G42" i="1" s="1"/>
  <c r="F80" i="1"/>
  <c r="G80" i="1" s="1"/>
  <c r="F85" i="1"/>
  <c r="G85" i="1" s="1"/>
  <c r="F57" i="1"/>
  <c r="G57" i="1" s="1"/>
</calcChain>
</file>

<file path=xl/sharedStrings.xml><?xml version="1.0" encoding="utf-8"?>
<sst xmlns="http://schemas.openxmlformats.org/spreadsheetml/2006/main" count="908" uniqueCount="269">
  <si>
    <t>104</t>
  </si>
  <si>
    <t>110</t>
  </si>
  <si>
    <t>116</t>
  </si>
  <si>
    <t>128</t>
  </si>
  <si>
    <t>140</t>
  </si>
  <si>
    <t>152</t>
  </si>
  <si>
    <t>164</t>
  </si>
  <si>
    <t>176</t>
  </si>
  <si>
    <t>3-</t>
  </si>
  <si>
    <t>31/34</t>
  </si>
  <si>
    <t>35/38</t>
  </si>
  <si>
    <t>39/42</t>
  </si>
  <si>
    <t>43/45</t>
  </si>
  <si>
    <t>43/46</t>
  </si>
  <si>
    <t>47/50</t>
  </si>
  <si>
    <t>5</t>
  </si>
  <si>
    <t>6</t>
  </si>
  <si>
    <t>6-</t>
  </si>
  <si>
    <t>62</t>
  </si>
  <si>
    <t>68</t>
  </si>
  <si>
    <t>74</t>
  </si>
  <si>
    <t>8</t>
  </si>
  <si>
    <t>8-</t>
  </si>
  <si>
    <t>80</t>
  </si>
  <si>
    <t>86</t>
  </si>
  <si>
    <t>9</t>
  </si>
  <si>
    <t>92</t>
  </si>
  <si>
    <t>98</t>
  </si>
  <si>
    <t>L</t>
  </si>
  <si>
    <t>M</t>
  </si>
  <si>
    <t>OSFA</t>
  </si>
  <si>
    <t>S</t>
  </si>
  <si>
    <t>XL</t>
  </si>
  <si>
    <t>XS</t>
  </si>
  <si>
    <t>XXL</t>
  </si>
  <si>
    <t>XXS</t>
  </si>
  <si>
    <t>XXXL</t>
  </si>
  <si>
    <t>PU0035A19176305</t>
  </si>
  <si>
    <t>INCITE</t>
  </si>
  <si>
    <t>PU0035A35656865</t>
  </si>
  <si>
    <t>SUEDE CLASSIC</t>
  </si>
  <si>
    <t>PU0036A75398404</t>
  </si>
  <si>
    <t>OM 1/4 ZIP TOP WIT</t>
  </si>
  <si>
    <t>PU0037A04148901</t>
  </si>
  <si>
    <t>OM KNITTED GLOVE</t>
  </si>
  <si>
    <t>PU0037A36935702</t>
  </si>
  <si>
    <t>CELL ENDURA</t>
  </si>
  <si>
    <t>PU0037A36980101</t>
  </si>
  <si>
    <t>CELL ALIEN OG</t>
  </si>
  <si>
    <t>PU0037A37094801</t>
  </si>
  <si>
    <t>SLT WN CELL QUEEN SOFT</t>
  </si>
  <si>
    <t>PU0039A75356107</t>
  </si>
  <si>
    <t>OM HOME SOCKS</t>
  </si>
  <si>
    <t>PU0039A75662304</t>
  </si>
  <si>
    <t>OM STAD JACKET W/O</t>
  </si>
  <si>
    <t>PU0041A37486601</t>
  </si>
  <si>
    <t>HEDRA FANTASY WN'S.WHIS</t>
  </si>
  <si>
    <t>PU0041A37486602</t>
  </si>
  <si>
    <t>HEDRA FANTASY WN'S.BLACK</t>
  </si>
  <si>
    <t>PU0041A65525901</t>
  </si>
  <si>
    <t>TRAINING PANT ENTRY.BLACK</t>
  </si>
  <si>
    <t>PU0041A65525901J</t>
  </si>
  <si>
    <t>JR TRAINING PANT ENTRY.BLA</t>
  </si>
  <si>
    <t>PU0041A65530702</t>
  </si>
  <si>
    <t>LIGA CASUALS HOODY.ELECTR</t>
  </si>
  <si>
    <t>PU0041A65531006</t>
  </si>
  <si>
    <t>LIGA CASUALS POLO.PEACOA</t>
  </si>
  <si>
    <t>PU0041A65560601</t>
  </si>
  <si>
    <t>LIGA TRAINING 1/4 Z.PUMA R</t>
  </si>
  <si>
    <t>PU0041A65563301</t>
  </si>
  <si>
    <t>LIGA CASUALS POLOJR .PUMA</t>
  </si>
  <si>
    <t>PU0041A65563606</t>
  </si>
  <si>
    <t>LIGA CASUALS HOODY .PEACOA</t>
  </si>
  <si>
    <t>PU0041A65564601</t>
  </si>
  <si>
    <t>PU0041A65564602</t>
  </si>
  <si>
    <t>LIGA TRAINING 1/4 Z.ELECTR</t>
  </si>
  <si>
    <t>PU0041A65564607</t>
  </si>
  <si>
    <t>LIGA TRAINING 1/4 Z.YELL</t>
  </si>
  <si>
    <t>PU0041A65594601</t>
  </si>
  <si>
    <t>LIGA POLY JACKE.PUMA R</t>
  </si>
  <si>
    <t>PU0041A65594706</t>
  </si>
  <si>
    <t>LIGA POLY JACKE.PEACOAT</t>
  </si>
  <si>
    <t>PU0041A70343601</t>
  </si>
  <si>
    <t>LIGA SHORTS CORE.PUMA R</t>
  </si>
  <si>
    <t>PU0041A70343602</t>
  </si>
  <si>
    <t>LIGA SHORTS CORE.ELECTR</t>
  </si>
  <si>
    <t>PU0041A70343604</t>
  </si>
  <si>
    <t>LIGA SHORTS CORE.PUMA W</t>
  </si>
  <si>
    <t>PU0041A70343606</t>
  </si>
  <si>
    <t>LIGA SHORTS CORE.PEACOA</t>
  </si>
  <si>
    <t>PU0041A70343702</t>
  </si>
  <si>
    <t>LIGA SHORTS CORE JR.ELECTR</t>
  </si>
  <si>
    <t>PU0041A70343704</t>
  </si>
  <si>
    <t>LIGA SHORTS CORE JR.PUMA W</t>
  </si>
  <si>
    <t>PU0041A70343705</t>
  </si>
  <si>
    <t>LIGA SHORTS CORE JR.PEPPER</t>
  </si>
  <si>
    <t>PU0041A70350901</t>
  </si>
  <si>
    <t>LIGA JERSEY CORE.PUMA R</t>
  </si>
  <si>
    <t>PU0041A70350918</t>
  </si>
  <si>
    <t>LIGA JERSEY CORE.SILVER</t>
  </si>
  <si>
    <t>PU0041A70354201</t>
  </si>
  <si>
    <t>LIGA JERSEY CORE JR.ELECTR</t>
  </si>
  <si>
    <t>PU0041A70354202</t>
  </si>
  <si>
    <t>PU0041A70354204</t>
  </si>
  <si>
    <t>LIGA JERSEY CORE JR.PUMA W</t>
  </si>
  <si>
    <t>PU0041A70354205</t>
  </si>
  <si>
    <t>LIGA JERSEY CORE JR.PEPPER</t>
  </si>
  <si>
    <t>PU0041A70354206</t>
  </si>
  <si>
    <t>LIGA JERSEY CORE JR.PEACOA</t>
  </si>
  <si>
    <t>PU0041A70354207</t>
  </si>
  <si>
    <t>LIGA JERSEY CORE JR.CYBER</t>
  </si>
  <si>
    <t>PU0041A70354218</t>
  </si>
  <si>
    <t>LIGA JERSEY CORE JR.SILVER</t>
  </si>
  <si>
    <t>PU0041A75704301</t>
  </si>
  <si>
    <t>OM HOME SHIRT REP W SPO.WH</t>
  </si>
  <si>
    <t>PU0042A38264902</t>
  </si>
  <si>
    <t>OP1 PWRFRAME ABSTRACT</t>
  </si>
  <si>
    <t>PU0042A38267303</t>
  </si>
  <si>
    <t>CITY RIDER JR</t>
  </si>
  <si>
    <t>PU0042A53177002</t>
  </si>
  <si>
    <t>FD FERRARI SW JKT SLIM</t>
  </si>
  <si>
    <t>PU0042A53195201</t>
  </si>
  <si>
    <t>FD PL STATEMENT HOOGY</t>
  </si>
  <si>
    <t>PU0042A53196401</t>
  </si>
  <si>
    <t>FD PL T7 TRACK JKT</t>
  </si>
  <si>
    <t>PU0042A53243740</t>
  </si>
  <si>
    <t>PUMA X BUTTER TRACK</t>
  </si>
  <si>
    <t>PU0042A65562802</t>
  </si>
  <si>
    <t>LIGA TRAINING RAIN</t>
  </si>
  <si>
    <t>PU0042A65563105</t>
  </si>
  <si>
    <t>LIGA TRAINING JERSE</t>
  </si>
  <si>
    <t>PU0042A65564605</t>
  </si>
  <si>
    <t>LIGA TRAINING 1/4 Z</t>
  </si>
  <si>
    <t>PU0042A65566901</t>
  </si>
  <si>
    <t>LIGA TRAINING SWEAT</t>
  </si>
  <si>
    <t>PU0042A65601902</t>
  </si>
  <si>
    <t>CUP TRAINING 1/4 Z</t>
  </si>
  <si>
    <t>PU0042A65602805</t>
  </si>
  <si>
    <t>CUP TRAINING JERSE</t>
  </si>
  <si>
    <t>PU0042A65602806</t>
  </si>
  <si>
    <t>PU0042A65602818</t>
  </si>
  <si>
    <t>PU0042A65668001</t>
  </si>
  <si>
    <t>FINAL21 TRG JERSEY JR</t>
  </si>
  <si>
    <t>PU0042A70341710</t>
  </si>
  <si>
    <t>LIGA JERSEY</t>
  </si>
  <si>
    <t>PU0042A70341804</t>
  </si>
  <si>
    <t>LIGA JERSEY JR</t>
  </si>
  <si>
    <t>PU0042A70341809</t>
  </si>
  <si>
    <t>PU0042A70341810</t>
  </si>
  <si>
    <t>PU0042A70341816</t>
  </si>
  <si>
    <t>PU0042A70341917</t>
  </si>
  <si>
    <t>LIGA JERSEY LS</t>
  </si>
  <si>
    <t>PU0042A70342106</t>
  </si>
  <si>
    <t>LIGA JERSEY LS JR</t>
  </si>
  <si>
    <t>PU0042A70342107</t>
  </si>
  <si>
    <t>PU0042A70342117</t>
  </si>
  <si>
    <t>PU0042A70342407</t>
  </si>
  <si>
    <t>LIGA JERSEY STRIPED</t>
  </si>
  <si>
    <t>PU0042A70342501</t>
  </si>
  <si>
    <t>PU0042A70343302</t>
  </si>
  <si>
    <t>LIGA SHORTS JR</t>
  </si>
  <si>
    <t>PU0042A70343338</t>
  </si>
  <si>
    <t>PU0042A70343710</t>
  </si>
  <si>
    <t>LIGA SHORTS CORE JR</t>
  </si>
  <si>
    <t>PU0042A70343718</t>
  </si>
  <si>
    <t>PU0042A70343841</t>
  </si>
  <si>
    <t>LIGA SOCKS</t>
  </si>
  <si>
    <t>PU0042A70362202</t>
  </si>
  <si>
    <t>LIGA LS JERSEY CORE</t>
  </si>
  <si>
    <t>PU0042A70362205</t>
  </si>
  <si>
    <t>PU0042A70377145</t>
  </si>
  <si>
    <t>CUP GK JERSEY LS</t>
  </si>
  <si>
    <t>PU0042A70377603</t>
  </si>
  <si>
    <t>CUP JERSEY CORE JR</t>
  </si>
  <si>
    <t>PU0042A70417002</t>
  </si>
  <si>
    <t>FINAL21 MATCH JERSEY</t>
  </si>
  <si>
    <t>PU0042A70426218</t>
  </si>
  <si>
    <t>TEAMGOAL KNIT SHORT</t>
  </si>
  <si>
    <t>PU0042A75927232</t>
  </si>
  <si>
    <t>OM THIRD PRO SOCK</t>
  </si>
  <si>
    <t>PU0042A76433424</t>
  </si>
  <si>
    <t>OM CASUALS TEE</t>
  </si>
  <si>
    <t>PU0042A76542805</t>
  </si>
  <si>
    <t>RCL AWAY SHORTS JR</t>
  </si>
  <si>
    <t>PU0042A76543203</t>
  </si>
  <si>
    <t>RCL THIRD SHORT JR</t>
  </si>
  <si>
    <t>PU0042A76649701</t>
  </si>
  <si>
    <t>ASNL SHORT REPLICA JR</t>
  </si>
  <si>
    <t>PU0042A76662601</t>
  </si>
  <si>
    <t>RCL HOME PROMO SHIRTJR</t>
  </si>
  <si>
    <t>PU0042A84624806</t>
  </si>
  <si>
    <t>IFR B POLY SUIT JACKET</t>
  </si>
  <si>
    <t>PU0042A84625801</t>
  </si>
  <si>
    <t>IFR G AOP PANTS FL</t>
  </si>
  <si>
    <t>PU0043A53494804</t>
  </si>
  <si>
    <t>BB MAPF1 HDD TDLR JOG</t>
  </si>
  <si>
    <t>PU0043A67001535</t>
  </si>
  <si>
    <t>W PWR CLB HD TR</t>
  </si>
  <si>
    <t>PU0043A67010001</t>
  </si>
  <si>
    <t>JR P PWR CLB SWPT FL B</t>
  </si>
  <si>
    <t>PU0043A67019102</t>
  </si>
  <si>
    <t>G MDRN SPT TEE G</t>
  </si>
  <si>
    <t>PU0043A67019247</t>
  </si>
  <si>
    <t>G MDRN SPT CREW G</t>
  </si>
  <si>
    <t>PU0043A67020601</t>
  </si>
  <si>
    <t>G P PWR HWST PT FL G</t>
  </si>
  <si>
    <t>PU0043A67022001</t>
  </si>
  <si>
    <t>G ALPHA LEG G</t>
  </si>
  <si>
    <t>PU0043A67289101</t>
  </si>
  <si>
    <t>W 7/8 LEGGINGS</t>
  </si>
  <si>
    <t>PU0043A84982201</t>
  </si>
  <si>
    <t>W MDRN SPT CREW</t>
  </si>
  <si>
    <t>PU0043A84995035</t>
  </si>
  <si>
    <t>W PWR CLB TEE</t>
  </si>
  <si>
    <t>BRAND</t>
  </si>
  <si>
    <t>PUMA</t>
  </si>
  <si>
    <t>PU0035</t>
  </si>
  <si>
    <t>A</t>
  </si>
  <si>
    <t>PU0036</t>
  </si>
  <si>
    <t>PU0037</t>
  </si>
  <si>
    <t>PU0039</t>
  </si>
  <si>
    <t>PU0041</t>
  </si>
  <si>
    <t>65525901J</t>
  </si>
  <si>
    <t>PU0042</t>
  </si>
  <si>
    <t>PU0043</t>
  </si>
  <si>
    <t>GRADE</t>
  </si>
  <si>
    <t>REFERENCE</t>
  </si>
  <si>
    <t>DESIGNATION</t>
  </si>
  <si>
    <t>SPORTS CODE</t>
  </si>
  <si>
    <t>TYPE</t>
  </si>
  <si>
    <t>PRODUCT TYPE</t>
  </si>
  <si>
    <t>TRAINING</t>
  </si>
  <si>
    <t>APPAREL</t>
  </si>
  <si>
    <t>SHORTS</t>
  </si>
  <si>
    <t>T-SHIRT</t>
  </si>
  <si>
    <t>TEAMSPORT</t>
  </si>
  <si>
    <t>T-SHIRT LONG SLEEVE</t>
  </si>
  <si>
    <t>JERSEY LONG SLEEVE</t>
  </si>
  <si>
    <t>JERSEY</t>
  </si>
  <si>
    <t>JACKET</t>
  </si>
  <si>
    <t>SPORTSTYLE KIDS</t>
  </si>
  <si>
    <t>MOTORSPORT</t>
  </si>
  <si>
    <t>HARDWARE</t>
  </si>
  <si>
    <t>SOCKS</t>
  </si>
  <si>
    <t>SPORTSTYLE PRIME / SELECT</t>
  </si>
  <si>
    <t>FOOTBALL/SOCCER</t>
  </si>
  <si>
    <t>FOOTWEAR</t>
  </si>
  <si>
    <t>SHOES</t>
  </si>
  <si>
    <t>PANTS</t>
  </si>
  <si>
    <t>POLO</t>
  </si>
  <si>
    <t>GLOVES</t>
  </si>
  <si>
    <t>JUNIOR</t>
  </si>
  <si>
    <t>MEN</t>
  </si>
  <si>
    <t>MEN UNISEX</t>
  </si>
  <si>
    <t>BOYS UNISEX</t>
  </si>
  <si>
    <t>GIRLS</t>
  </si>
  <si>
    <t>WOMEN</t>
  </si>
  <si>
    <t>UNISEX</t>
  </si>
  <si>
    <t>INFANT</t>
  </si>
  <si>
    <t>SWEATSHIRT</t>
  </si>
  <si>
    <t>SUIT</t>
  </si>
  <si>
    <t>CODE 1</t>
  </si>
  <si>
    <t>CODE 2</t>
  </si>
  <si>
    <t>GOOGLE IMAGES</t>
  </si>
  <si>
    <t>IMAGES</t>
  </si>
  <si>
    <t>GENDER</t>
  </si>
  <si>
    <t>QTY</t>
  </si>
  <si>
    <t>SPORTSTYLE CORE</t>
  </si>
  <si>
    <t xml:space="preserve">Retail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</si>
</sst>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\ [$€-40C]_-;\-* #,##0.00\ [$€-40C]_-;_-* &quot;-&quot;??\ [$€-40C]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diHaus"/>
      <family val="2"/>
    </font>
    <font>
      <u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8">
    <cellStyle name="Hyperlink" xfId="1" builtinId="8"/>
    <cellStyle name="Lien hypertexte 2" xfId="11"/>
    <cellStyle name="Lien hypertexte 2 2" xfId="16"/>
    <cellStyle name="Milliers 2" xfId="3"/>
    <cellStyle name="Milliers 2 2" xfId="15"/>
    <cellStyle name="Monétaire 2" xfId="4"/>
    <cellStyle name="Monétaire 2 3" xfId="12"/>
    <cellStyle name="Monétaire 3" xfId="13"/>
    <cellStyle name="Monétaire 4" xfId="17"/>
    <cellStyle name="Normal" xfId="0" builtinId="0"/>
    <cellStyle name="Normal 2" xfId="5"/>
    <cellStyle name="Normal 2 2" xfId="14"/>
    <cellStyle name="Normal 3" xfId="6"/>
    <cellStyle name="Normal 4" xfId="7"/>
    <cellStyle name="Normal 5" xfId="8"/>
    <cellStyle name="Normal 6" xfId="9"/>
    <cellStyle name="Normal 7" xfId="2"/>
    <cellStyle name="Pourcentage 2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g"/><Relationship Id="rId81" Type="http://schemas.openxmlformats.org/officeDocument/2006/relationships/image" Target="../media/image81.jpe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</xdr:row>
      <xdr:rowOff>25400</xdr:rowOff>
    </xdr:from>
    <xdr:to>
      <xdr:col>5</xdr:col>
      <xdr:colOff>0</xdr:colOff>
      <xdr:row>3</xdr:row>
      <xdr:rowOff>736600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FF77040A-065E-699B-F7F3-EE7B350F1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2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75</xdr:row>
      <xdr:rowOff>25400</xdr:rowOff>
    </xdr:from>
    <xdr:to>
      <xdr:col>5</xdr:col>
      <xdr:colOff>0</xdr:colOff>
      <xdr:row>75</xdr:row>
      <xdr:rowOff>736600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440AEAE4-B8DA-B98E-5EC2-4954705B7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98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</xdr:row>
      <xdr:rowOff>25400</xdr:rowOff>
    </xdr:from>
    <xdr:to>
      <xdr:col>5</xdr:col>
      <xdr:colOff>0</xdr:colOff>
      <xdr:row>4</xdr:row>
      <xdr:rowOff>736600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2C652BE1-2E33-7EFD-9F2F-228BB3B2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74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19</xdr:row>
      <xdr:rowOff>25400</xdr:rowOff>
    </xdr:from>
    <xdr:to>
      <xdr:col>5</xdr:col>
      <xdr:colOff>0</xdr:colOff>
      <xdr:row>19</xdr:row>
      <xdr:rowOff>736600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8868CB36-5E1B-7CEA-5CA2-9851E901F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51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</xdr:row>
      <xdr:rowOff>25400</xdr:rowOff>
    </xdr:from>
    <xdr:to>
      <xdr:col>5</xdr:col>
      <xdr:colOff>0</xdr:colOff>
      <xdr:row>5</xdr:row>
      <xdr:rowOff>736600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5F8B815E-9205-BD24-2B72-924572EB0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27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</xdr:row>
      <xdr:rowOff>25400</xdr:rowOff>
    </xdr:from>
    <xdr:to>
      <xdr:col>5</xdr:col>
      <xdr:colOff>0</xdr:colOff>
      <xdr:row>6</xdr:row>
      <xdr:rowOff>736600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7E953FA5-84A8-F449-2166-89AC2A051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03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25400</xdr:rowOff>
    </xdr:from>
    <xdr:to>
      <xdr:col>5</xdr:col>
      <xdr:colOff>0</xdr:colOff>
      <xdr:row>7</xdr:row>
      <xdr:rowOff>736600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B9EB84A8-5ED0-BB20-263E-FE6EACD89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79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51</xdr:row>
      <xdr:rowOff>25400</xdr:rowOff>
    </xdr:from>
    <xdr:to>
      <xdr:col>5</xdr:col>
      <xdr:colOff>0</xdr:colOff>
      <xdr:row>51</xdr:row>
      <xdr:rowOff>736600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4248F127-477C-91D8-9A36-2FACC9BFF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55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</xdr:row>
      <xdr:rowOff>25400</xdr:rowOff>
    </xdr:from>
    <xdr:to>
      <xdr:col>5</xdr:col>
      <xdr:colOff>0</xdr:colOff>
      <xdr:row>8</xdr:row>
      <xdr:rowOff>736600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7C6B663D-BE07-41BC-F3C2-3DDB25499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32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53</xdr:row>
      <xdr:rowOff>25400</xdr:rowOff>
    </xdr:from>
    <xdr:to>
      <xdr:col>5</xdr:col>
      <xdr:colOff>0</xdr:colOff>
      <xdr:row>53</xdr:row>
      <xdr:rowOff>736600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xmlns="" id="{9FF59176-9411-68D1-3D35-E1EBF544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27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52</xdr:row>
      <xdr:rowOff>25400</xdr:rowOff>
    </xdr:from>
    <xdr:to>
      <xdr:col>5</xdr:col>
      <xdr:colOff>0</xdr:colOff>
      <xdr:row>52</xdr:row>
      <xdr:rowOff>736600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xmlns="" id="{AB923C1E-59B5-9820-572C-F994967B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03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58</xdr:row>
      <xdr:rowOff>25400</xdr:rowOff>
    </xdr:from>
    <xdr:to>
      <xdr:col>5</xdr:col>
      <xdr:colOff>0</xdr:colOff>
      <xdr:row>58</xdr:row>
      <xdr:rowOff>736600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xmlns="" id="{79F5044C-4211-D05B-7135-9CA4D839E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79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55</xdr:row>
      <xdr:rowOff>25400</xdr:rowOff>
    </xdr:from>
    <xdr:to>
      <xdr:col>5</xdr:col>
      <xdr:colOff>0</xdr:colOff>
      <xdr:row>55</xdr:row>
      <xdr:rowOff>736600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xmlns="" id="{B050AB6B-3434-180E-8F2C-539F9F2A2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032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54</xdr:row>
      <xdr:rowOff>25400</xdr:rowOff>
    </xdr:from>
    <xdr:to>
      <xdr:col>5</xdr:col>
      <xdr:colOff>0</xdr:colOff>
      <xdr:row>54</xdr:row>
      <xdr:rowOff>736600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xmlns="" id="{50C9B79F-FF89-39D0-3B9A-8ADAC1DAA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108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57</xdr:row>
      <xdr:rowOff>25400</xdr:rowOff>
    </xdr:from>
    <xdr:to>
      <xdr:col>5</xdr:col>
      <xdr:colOff>0</xdr:colOff>
      <xdr:row>57</xdr:row>
      <xdr:rowOff>736600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xmlns="" id="{34DC3164-1DFD-A31E-6DC0-77E41222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184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46</xdr:row>
      <xdr:rowOff>25400</xdr:rowOff>
    </xdr:from>
    <xdr:to>
      <xdr:col>5</xdr:col>
      <xdr:colOff>0</xdr:colOff>
      <xdr:row>46</xdr:row>
      <xdr:rowOff>736600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xmlns="" id="{924A0503-A62B-F353-19A1-B8E570C5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260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</xdr:row>
      <xdr:rowOff>25400</xdr:rowOff>
    </xdr:from>
    <xdr:to>
      <xdr:col>5</xdr:col>
      <xdr:colOff>0</xdr:colOff>
      <xdr:row>11</xdr:row>
      <xdr:rowOff>736600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xmlns="" id="{F9A99EAF-D9EE-3020-F113-FA8E8CCBD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413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33</xdr:row>
      <xdr:rowOff>25400</xdr:rowOff>
    </xdr:from>
    <xdr:to>
      <xdr:col>5</xdr:col>
      <xdr:colOff>0</xdr:colOff>
      <xdr:row>33</xdr:row>
      <xdr:rowOff>736600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xmlns="" id="{DA7EC411-17ED-7A37-AF42-6ACDE0A17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489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</xdr:row>
      <xdr:rowOff>25400</xdr:rowOff>
    </xdr:from>
    <xdr:to>
      <xdr:col>5</xdr:col>
      <xdr:colOff>0</xdr:colOff>
      <xdr:row>10</xdr:row>
      <xdr:rowOff>736600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xmlns="" id="{9DE1A65A-C4C4-0CC4-1057-965DBE3B2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565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97</xdr:row>
      <xdr:rowOff>25400</xdr:rowOff>
    </xdr:from>
    <xdr:to>
      <xdr:col>5</xdr:col>
      <xdr:colOff>0</xdr:colOff>
      <xdr:row>97</xdr:row>
      <xdr:rowOff>736600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xmlns="" id="{6DD68EE6-9DE3-BE4D-5867-C11001F0F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641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</xdr:row>
      <xdr:rowOff>25400</xdr:rowOff>
    </xdr:from>
    <xdr:to>
      <xdr:col>5</xdr:col>
      <xdr:colOff>0</xdr:colOff>
      <xdr:row>9</xdr:row>
      <xdr:rowOff>736600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xmlns="" id="{11588288-1092-3333-CEB7-AB462FB97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717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23</xdr:row>
      <xdr:rowOff>25400</xdr:rowOff>
    </xdr:from>
    <xdr:to>
      <xdr:col>5</xdr:col>
      <xdr:colOff>0</xdr:colOff>
      <xdr:row>23</xdr:row>
      <xdr:rowOff>736600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xmlns="" id="{324031F1-916A-EAE8-6E69-40B6DB3AB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794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21</xdr:row>
      <xdr:rowOff>25400</xdr:rowOff>
    </xdr:from>
    <xdr:to>
      <xdr:col>5</xdr:col>
      <xdr:colOff>0</xdr:colOff>
      <xdr:row>21</xdr:row>
      <xdr:rowOff>736600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xmlns="" id="{A445F4C6-5A3D-8C63-2408-E9753875D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870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22</xdr:row>
      <xdr:rowOff>25400</xdr:rowOff>
    </xdr:from>
    <xdr:to>
      <xdr:col>5</xdr:col>
      <xdr:colOff>0</xdr:colOff>
      <xdr:row>22</xdr:row>
      <xdr:rowOff>736600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xmlns="" id="{227B2A6D-63DB-A6B0-53A6-EB208AD2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946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25</xdr:row>
      <xdr:rowOff>25400</xdr:rowOff>
    </xdr:from>
    <xdr:to>
      <xdr:col>5</xdr:col>
      <xdr:colOff>0</xdr:colOff>
      <xdr:row>25</xdr:row>
      <xdr:rowOff>736600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xmlns="" id="{994E14BB-7543-117D-F240-4E8C4542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022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26</xdr:row>
      <xdr:rowOff>25400</xdr:rowOff>
    </xdr:from>
    <xdr:to>
      <xdr:col>5</xdr:col>
      <xdr:colOff>0</xdr:colOff>
      <xdr:row>26</xdr:row>
      <xdr:rowOff>736600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xmlns="" id="{65E9FE1F-50F9-D581-0EFE-701873CE3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098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27</xdr:row>
      <xdr:rowOff>25400</xdr:rowOff>
    </xdr:from>
    <xdr:to>
      <xdr:col>5</xdr:col>
      <xdr:colOff>0</xdr:colOff>
      <xdr:row>27</xdr:row>
      <xdr:rowOff>736600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xmlns="" id="{826AFA19-AD5E-7927-626B-EFB085EDD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175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28</xdr:row>
      <xdr:rowOff>25400</xdr:rowOff>
    </xdr:from>
    <xdr:to>
      <xdr:col>5</xdr:col>
      <xdr:colOff>0</xdr:colOff>
      <xdr:row>28</xdr:row>
      <xdr:rowOff>736600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xmlns="" id="{03E0C3AD-BEB4-6AA9-44AD-DCB4DD58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251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29</xdr:row>
      <xdr:rowOff>25400</xdr:rowOff>
    </xdr:from>
    <xdr:to>
      <xdr:col>5</xdr:col>
      <xdr:colOff>0</xdr:colOff>
      <xdr:row>29</xdr:row>
      <xdr:rowOff>736600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xmlns="" id="{49F90159-12E2-2526-FA57-83CD12F3B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327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30</xdr:row>
      <xdr:rowOff>25400</xdr:rowOff>
    </xdr:from>
    <xdr:to>
      <xdr:col>5</xdr:col>
      <xdr:colOff>0</xdr:colOff>
      <xdr:row>30</xdr:row>
      <xdr:rowOff>736600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xmlns="" id="{1D0E8AFE-20E9-5FB9-2EB3-77EF47BE6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403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35</xdr:row>
      <xdr:rowOff>25400</xdr:rowOff>
    </xdr:from>
    <xdr:to>
      <xdr:col>5</xdr:col>
      <xdr:colOff>0</xdr:colOff>
      <xdr:row>35</xdr:row>
      <xdr:rowOff>736600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xmlns="" id="{65DF33E4-1A34-493C-8437-92D4785F1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479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38</xdr:row>
      <xdr:rowOff>25400</xdr:rowOff>
    </xdr:from>
    <xdr:to>
      <xdr:col>5</xdr:col>
      <xdr:colOff>0</xdr:colOff>
      <xdr:row>38</xdr:row>
      <xdr:rowOff>736600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xmlns="" id="{05157A37-F16C-469E-34CC-A3FA1DB07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556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36</xdr:row>
      <xdr:rowOff>25400</xdr:rowOff>
    </xdr:from>
    <xdr:to>
      <xdr:col>5</xdr:col>
      <xdr:colOff>0</xdr:colOff>
      <xdr:row>36</xdr:row>
      <xdr:rowOff>736600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xmlns="" id="{B927A780-C054-C5D6-380A-3B9CC8093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632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37</xdr:row>
      <xdr:rowOff>25400</xdr:rowOff>
    </xdr:from>
    <xdr:to>
      <xdr:col>5</xdr:col>
      <xdr:colOff>0</xdr:colOff>
      <xdr:row>37</xdr:row>
      <xdr:rowOff>736600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xmlns="" id="{C8394D45-7F59-2804-34C2-797C36B0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708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32</xdr:row>
      <xdr:rowOff>25400</xdr:rowOff>
    </xdr:from>
    <xdr:to>
      <xdr:col>5</xdr:col>
      <xdr:colOff>0</xdr:colOff>
      <xdr:row>32</xdr:row>
      <xdr:rowOff>736600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xmlns="" id="{72E478BF-96B3-B1A9-D3AB-32F60DE31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784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31</xdr:row>
      <xdr:rowOff>25400</xdr:rowOff>
    </xdr:from>
    <xdr:to>
      <xdr:col>5</xdr:col>
      <xdr:colOff>0</xdr:colOff>
      <xdr:row>31</xdr:row>
      <xdr:rowOff>736600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xmlns="" id="{579F4077-5EC9-A15F-9BCD-02657392A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860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64</xdr:row>
      <xdr:rowOff>25400</xdr:rowOff>
    </xdr:from>
    <xdr:to>
      <xdr:col>5</xdr:col>
      <xdr:colOff>0</xdr:colOff>
      <xdr:row>64</xdr:row>
      <xdr:rowOff>736600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xmlns="" id="{FEDB14F6-C499-2BD7-7E93-485FC5ED7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937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65</xdr:row>
      <xdr:rowOff>25400</xdr:rowOff>
    </xdr:from>
    <xdr:to>
      <xdr:col>5</xdr:col>
      <xdr:colOff>0</xdr:colOff>
      <xdr:row>65</xdr:row>
      <xdr:rowOff>736600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xmlns="" id="{06C85E19-8D0E-504E-D599-CEB61E79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013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62</xdr:row>
      <xdr:rowOff>25400</xdr:rowOff>
    </xdr:from>
    <xdr:to>
      <xdr:col>5</xdr:col>
      <xdr:colOff>0</xdr:colOff>
      <xdr:row>62</xdr:row>
      <xdr:rowOff>736600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xmlns="" id="{2C35EBB8-9CFB-9C91-2610-6CFE836D0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089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61</xdr:row>
      <xdr:rowOff>25400</xdr:rowOff>
    </xdr:from>
    <xdr:to>
      <xdr:col>5</xdr:col>
      <xdr:colOff>0</xdr:colOff>
      <xdr:row>61</xdr:row>
      <xdr:rowOff>736600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xmlns="" id="{21449B4B-76D0-9791-FD0B-D8085B300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165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76</xdr:row>
      <xdr:rowOff>25400</xdr:rowOff>
    </xdr:from>
    <xdr:to>
      <xdr:col>5</xdr:col>
      <xdr:colOff>0</xdr:colOff>
      <xdr:row>76</xdr:row>
      <xdr:rowOff>736600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xmlns="" id="{E7564EFF-4473-DC29-96AE-483A00963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241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39</xdr:row>
      <xdr:rowOff>25400</xdr:rowOff>
    </xdr:from>
    <xdr:to>
      <xdr:col>5</xdr:col>
      <xdr:colOff>0</xdr:colOff>
      <xdr:row>39</xdr:row>
      <xdr:rowOff>736600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xmlns="" id="{C3C9CB80-674E-4E9B-6F83-1D047BB0C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318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40</xdr:row>
      <xdr:rowOff>25400</xdr:rowOff>
    </xdr:from>
    <xdr:to>
      <xdr:col>5</xdr:col>
      <xdr:colOff>0</xdr:colOff>
      <xdr:row>40</xdr:row>
      <xdr:rowOff>736600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xmlns="" id="{7703C3FF-0DC8-68AA-1E32-AF9902FC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394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96</xdr:row>
      <xdr:rowOff>25400</xdr:rowOff>
    </xdr:from>
    <xdr:to>
      <xdr:col>5</xdr:col>
      <xdr:colOff>0</xdr:colOff>
      <xdr:row>96</xdr:row>
      <xdr:rowOff>736600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xmlns="" id="{4E10AFB9-E9C9-0681-0BCF-4E564F34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470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20</xdr:row>
      <xdr:rowOff>25400</xdr:rowOff>
    </xdr:from>
    <xdr:to>
      <xdr:col>5</xdr:col>
      <xdr:colOff>0</xdr:colOff>
      <xdr:row>20</xdr:row>
      <xdr:rowOff>736600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xmlns="" id="{42949988-9C17-E10C-5A22-54D79ACF2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622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24</xdr:row>
      <xdr:rowOff>25400</xdr:rowOff>
    </xdr:from>
    <xdr:to>
      <xdr:col>5</xdr:col>
      <xdr:colOff>0</xdr:colOff>
      <xdr:row>24</xdr:row>
      <xdr:rowOff>736600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xmlns="" id="{E62A9B14-6330-274B-0856-D711C9A44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699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68</xdr:row>
      <xdr:rowOff>25400</xdr:rowOff>
    </xdr:from>
    <xdr:to>
      <xdr:col>5</xdr:col>
      <xdr:colOff>0</xdr:colOff>
      <xdr:row>68</xdr:row>
      <xdr:rowOff>736600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xmlns="" id="{EE235765-2FB7-8202-52E3-348B84FA8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775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77</xdr:row>
      <xdr:rowOff>25400</xdr:rowOff>
    </xdr:from>
    <xdr:to>
      <xdr:col>5</xdr:col>
      <xdr:colOff>0</xdr:colOff>
      <xdr:row>77</xdr:row>
      <xdr:rowOff>736600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xmlns="" id="{7C32CAF4-1654-2E09-1126-AB1E2B1ED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851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34</xdr:row>
      <xdr:rowOff>25400</xdr:rowOff>
    </xdr:from>
    <xdr:to>
      <xdr:col>5</xdr:col>
      <xdr:colOff>0</xdr:colOff>
      <xdr:row>34</xdr:row>
      <xdr:rowOff>736600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xmlns="" id="{CCE85E27-1676-BA3C-ADA3-0D2DE5DF3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927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66</xdr:row>
      <xdr:rowOff>25400</xdr:rowOff>
    </xdr:from>
    <xdr:to>
      <xdr:col>5</xdr:col>
      <xdr:colOff>0</xdr:colOff>
      <xdr:row>66</xdr:row>
      <xdr:rowOff>736600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xmlns="" id="{D33914CB-7A6F-038E-41C3-DB95AFD36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003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67</xdr:row>
      <xdr:rowOff>25400</xdr:rowOff>
    </xdr:from>
    <xdr:to>
      <xdr:col>5</xdr:col>
      <xdr:colOff>0</xdr:colOff>
      <xdr:row>67</xdr:row>
      <xdr:rowOff>736600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xmlns="" id="{09BBEF2F-3DAA-3619-12F5-A52AFCDBC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080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60</xdr:row>
      <xdr:rowOff>25400</xdr:rowOff>
    </xdr:from>
    <xdr:to>
      <xdr:col>5</xdr:col>
      <xdr:colOff>0</xdr:colOff>
      <xdr:row>60</xdr:row>
      <xdr:rowOff>736600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xmlns="" id="{630ED350-C5CC-4450-DD48-41EB2503C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1754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47</xdr:row>
      <xdr:rowOff>25400</xdr:rowOff>
    </xdr:from>
    <xdr:to>
      <xdr:col>5</xdr:col>
      <xdr:colOff>0</xdr:colOff>
      <xdr:row>47</xdr:row>
      <xdr:rowOff>736600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xmlns="" id="{3DCB2654-CB45-AFE5-5BA6-5C5C41C5E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289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50</xdr:row>
      <xdr:rowOff>25400</xdr:rowOff>
    </xdr:from>
    <xdr:to>
      <xdr:col>5</xdr:col>
      <xdr:colOff>0</xdr:colOff>
      <xdr:row>50</xdr:row>
      <xdr:rowOff>736600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xmlns="" id="{2F75B4B0-DB8C-032B-04E1-5AC63C2F9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365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16</xdr:row>
      <xdr:rowOff>25400</xdr:rowOff>
    </xdr:from>
    <xdr:to>
      <xdr:col>5</xdr:col>
      <xdr:colOff>0</xdr:colOff>
      <xdr:row>16</xdr:row>
      <xdr:rowOff>736600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xmlns="" id="{8CB3D400-032A-0E02-38B2-646AB49EC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442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17</xdr:row>
      <xdr:rowOff>25400</xdr:rowOff>
    </xdr:from>
    <xdr:to>
      <xdr:col>5</xdr:col>
      <xdr:colOff>0</xdr:colOff>
      <xdr:row>17</xdr:row>
      <xdr:rowOff>736600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xmlns="" id="{0B1B6A30-85F8-0E44-C699-B802D473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518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15</xdr:row>
      <xdr:rowOff>25400</xdr:rowOff>
    </xdr:from>
    <xdr:to>
      <xdr:col>5</xdr:col>
      <xdr:colOff>0</xdr:colOff>
      <xdr:row>15</xdr:row>
      <xdr:rowOff>736600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xmlns="" id="{4576E662-6FFE-27E9-DF37-EA7BAFD49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594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14</xdr:row>
      <xdr:rowOff>25400</xdr:rowOff>
    </xdr:from>
    <xdr:to>
      <xdr:col>5</xdr:col>
      <xdr:colOff>0</xdr:colOff>
      <xdr:row>14</xdr:row>
      <xdr:rowOff>736600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xmlns="" id="{313E6F46-58DD-3DF7-E813-147F9883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746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13</xdr:row>
      <xdr:rowOff>25400</xdr:rowOff>
    </xdr:from>
    <xdr:to>
      <xdr:col>5</xdr:col>
      <xdr:colOff>0</xdr:colOff>
      <xdr:row>13</xdr:row>
      <xdr:rowOff>736600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xmlns="" id="{D7A8F75C-C4EF-F93A-9F98-4C8259D09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823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73</xdr:row>
      <xdr:rowOff>25400</xdr:rowOff>
    </xdr:from>
    <xdr:to>
      <xdr:col>5</xdr:col>
      <xdr:colOff>0</xdr:colOff>
      <xdr:row>73</xdr:row>
      <xdr:rowOff>736600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xmlns="" id="{7E687BAC-99DD-AC6E-D638-5E38CCD01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899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71</xdr:row>
      <xdr:rowOff>25400</xdr:rowOff>
    </xdr:from>
    <xdr:to>
      <xdr:col>5</xdr:col>
      <xdr:colOff>0</xdr:colOff>
      <xdr:row>71</xdr:row>
      <xdr:rowOff>736600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xmlns="" id="{00B69341-541C-520D-C60F-8EEFA6188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975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74</xdr:row>
      <xdr:rowOff>25400</xdr:rowOff>
    </xdr:from>
    <xdr:to>
      <xdr:col>5</xdr:col>
      <xdr:colOff>0</xdr:colOff>
      <xdr:row>74</xdr:row>
      <xdr:rowOff>736600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xmlns="" id="{6A16FAF5-7338-70D9-C949-EE93DBBC6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051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72</xdr:row>
      <xdr:rowOff>25400</xdr:rowOff>
    </xdr:from>
    <xdr:to>
      <xdr:col>5</xdr:col>
      <xdr:colOff>0</xdr:colOff>
      <xdr:row>72</xdr:row>
      <xdr:rowOff>736600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xmlns="" id="{EF4C95AB-BDAD-4E27-0689-6BE3B0D2E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127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69</xdr:row>
      <xdr:rowOff>25400</xdr:rowOff>
    </xdr:from>
    <xdr:to>
      <xdr:col>5</xdr:col>
      <xdr:colOff>0</xdr:colOff>
      <xdr:row>69</xdr:row>
      <xdr:rowOff>736600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xmlns="" id="{05C6015D-DCD6-218D-C3C2-E52869499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204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70</xdr:row>
      <xdr:rowOff>25400</xdr:rowOff>
    </xdr:from>
    <xdr:to>
      <xdr:col>5</xdr:col>
      <xdr:colOff>0</xdr:colOff>
      <xdr:row>70</xdr:row>
      <xdr:rowOff>736600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xmlns="" id="{ECE08912-9E6E-0971-B7F0-0D7BD10E6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280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94</xdr:row>
      <xdr:rowOff>25400</xdr:rowOff>
    </xdr:from>
    <xdr:to>
      <xdr:col>5</xdr:col>
      <xdr:colOff>0</xdr:colOff>
      <xdr:row>94</xdr:row>
      <xdr:rowOff>736600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xmlns="" id="{A290B2AF-9FE2-7EC6-3229-542873E6C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356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95</xdr:row>
      <xdr:rowOff>25400</xdr:rowOff>
    </xdr:from>
    <xdr:to>
      <xdr:col>5</xdr:col>
      <xdr:colOff>0</xdr:colOff>
      <xdr:row>95</xdr:row>
      <xdr:rowOff>736600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xmlns="" id="{C7D1245A-F088-A005-DC9F-0465EBE92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432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89</xdr:row>
      <xdr:rowOff>25400</xdr:rowOff>
    </xdr:from>
    <xdr:to>
      <xdr:col>5</xdr:col>
      <xdr:colOff>0</xdr:colOff>
      <xdr:row>89</xdr:row>
      <xdr:rowOff>736600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xmlns="" id="{A5EC1F14-A430-C0C9-9ECC-2FB6403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508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90</xdr:row>
      <xdr:rowOff>25400</xdr:rowOff>
    </xdr:from>
    <xdr:to>
      <xdr:col>5</xdr:col>
      <xdr:colOff>0</xdr:colOff>
      <xdr:row>90</xdr:row>
      <xdr:rowOff>736600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xmlns="" id="{2C621FB7-8F78-4A3F-442C-1BCD87F8F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585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87</xdr:row>
      <xdr:rowOff>25400</xdr:rowOff>
    </xdr:from>
    <xdr:to>
      <xdr:col>5</xdr:col>
      <xdr:colOff>0</xdr:colOff>
      <xdr:row>87</xdr:row>
      <xdr:rowOff>736600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xmlns="" id="{EB78B905-91DD-F572-07B6-B2B27D08D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737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92</xdr:row>
      <xdr:rowOff>25400</xdr:rowOff>
    </xdr:from>
    <xdr:to>
      <xdr:col>5</xdr:col>
      <xdr:colOff>0</xdr:colOff>
      <xdr:row>92</xdr:row>
      <xdr:rowOff>736600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xmlns="" id="{48D6627C-7579-9414-87B3-665F726F7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813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91</xdr:row>
      <xdr:rowOff>25400</xdr:rowOff>
    </xdr:from>
    <xdr:to>
      <xdr:col>5</xdr:col>
      <xdr:colOff>0</xdr:colOff>
      <xdr:row>91</xdr:row>
      <xdr:rowOff>736600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xmlns="" id="{6EEB90A3-05EC-45BC-2944-7D8A49AF0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889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88</xdr:row>
      <xdr:rowOff>25400</xdr:rowOff>
    </xdr:from>
    <xdr:to>
      <xdr:col>5</xdr:col>
      <xdr:colOff>0</xdr:colOff>
      <xdr:row>88</xdr:row>
      <xdr:rowOff>736600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xmlns="" id="{425F7208-0F21-4838-6000-6EF2FB5E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966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93</xdr:row>
      <xdr:rowOff>25400</xdr:rowOff>
    </xdr:from>
    <xdr:to>
      <xdr:col>5</xdr:col>
      <xdr:colOff>0</xdr:colOff>
      <xdr:row>93</xdr:row>
      <xdr:rowOff>736600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xmlns="" id="{46AAA62D-8497-8CE9-E961-A6519598F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042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56</xdr:row>
      <xdr:rowOff>25400</xdr:rowOff>
    </xdr:from>
    <xdr:to>
      <xdr:col>5</xdr:col>
      <xdr:colOff>0</xdr:colOff>
      <xdr:row>56</xdr:row>
      <xdr:rowOff>736600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xmlns="" id="{6BA57BE2-EDCE-BA95-CDE6-614329FE9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118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59</xdr:row>
      <xdr:rowOff>25400</xdr:rowOff>
    </xdr:from>
    <xdr:to>
      <xdr:col>5</xdr:col>
      <xdr:colOff>0</xdr:colOff>
      <xdr:row>59</xdr:row>
      <xdr:rowOff>736600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xmlns="" id="{11F33D45-D2AB-24CF-59BE-1FD022513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194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12</xdr:row>
      <xdr:rowOff>25400</xdr:rowOff>
    </xdr:from>
    <xdr:to>
      <xdr:col>5</xdr:col>
      <xdr:colOff>0</xdr:colOff>
      <xdr:row>12</xdr:row>
      <xdr:rowOff>736600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xmlns="" id="{80E11C8D-7422-F516-D3F6-0DFEDB7DA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270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48</xdr:row>
      <xdr:rowOff>0</xdr:rowOff>
    </xdr:from>
    <xdr:to>
      <xdr:col>5</xdr:col>
      <xdr:colOff>0</xdr:colOff>
      <xdr:row>48</xdr:row>
      <xdr:rowOff>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xmlns="" id="{19CB31F6-A414-714C-065A-455FE6ABF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347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48</xdr:row>
      <xdr:rowOff>25400</xdr:rowOff>
    </xdr:from>
    <xdr:to>
      <xdr:col>5</xdr:col>
      <xdr:colOff>0</xdr:colOff>
      <xdr:row>48</xdr:row>
      <xdr:rowOff>736600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xmlns="" id="{4733C30B-1FB3-7BD5-A501-12E4E5376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423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83</xdr:row>
      <xdr:rowOff>25400</xdr:rowOff>
    </xdr:from>
    <xdr:to>
      <xdr:col>5</xdr:col>
      <xdr:colOff>0</xdr:colOff>
      <xdr:row>83</xdr:row>
      <xdr:rowOff>736600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xmlns="" id="{886F4939-A831-81A0-F5A4-98C981E7D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651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49</xdr:row>
      <xdr:rowOff>25400</xdr:rowOff>
    </xdr:from>
    <xdr:to>
      <xdr:col>5</xdr:col>
      <xdr:colOff>0</xdr:colOff>
      <xdr:row>49</xdr:row>
      <xdr:rowOff>736600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xmlns="" id="{DBA75407-2407-35C6-D243-E2181B2A4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880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82</xdr:row>
      <xdr:rowOff>25400</xdr:rowOff>
    </xdr:from>
    <xdr:to>
      <xdr:col>5</xdr:col>
      <xdr:colOff>0</xdr:colOff>
      <xdr:row>82</xdr:row>
      <xdr:rowOff>736600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xmlns="" id="{0D207989-1944-FA71-F11C-E95BC91EF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956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63</xdr:row>
      <xdr:rowOff>25400</xdr:rowOff>
    </xdr:from>
    <xdr:to>
      <xdr:col>5</xdr:col>
      <xdr:colOff>0</xdr:colOff>
      <xdr:row>63</xdr:row>
      <xdr:rowOff>736600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xmlns="" id="{F1531839-160A-6216-B7FF-3C4D0C521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413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78</xdr:row>
      <xdr:rowOff>25400</xdr:rowOff>
    </xdr:from>
    <xdr:to>
      <xdr:col>5</xdr:col>
      <xdr:colOff>0</xdr:colOff>
      <xdr:row>78</xdr:row>
      <xdr:rowOff>736600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xmlns="" id="{77794019-198F-1028-5E2E-075E3DE9C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5282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80</xdr:row>
      <xdr:rowOff>25400</xdr:rowOff>
    </xdr:from>
    <xdr:to>
      <xdr:col>5</xdr:col>
      <xdr:colOff>0</xdr:colOff>
      <xdr:row>80</xdr:row>
      <xdr:rowOff>736600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xmlns="" id="{FB7E04A3-B420-8251-589B-657407A3D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6806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43</xdr:row>
      <xdr:rowOff>25400</xdr:rowOff>
    </xdr:from>
    <xdr:to>
      <xdr:col>5</xdr:col>
      <xdr:colOff>0</xdr:colOff>
      <xdr:row>43</xdr:row>
      <xdr:rowOff>736600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xmlns="" id="{9F4B733B-48AC-AFCF-4862-FFBC5C028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7568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85</xdr:row>
      <xdr:rowOff>25400</xdr:rowOff>
    </xdr:from>
    <xdr:to>
      <xdr:col>5</xdr:col>
      <xdr:colOff>0</xdr:colOff>
      <xdr:row>85</xdr:row>
      <xdr:rowOff>736600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xmlns="" id="{6F011BCA-6FC7-79E0-FD45-DA405B5DF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8330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81</xdr:row>
      <xdr:rowOff>25400</xdr:rowOff>
    </xdr:from>
    <xdr:to>
      <xdr:col>5</xdr:col>
      <xdr:colOff>0</xdr:colOff>
      <xdr:row>81</xdr:row>
      <xdr:rowOff>736600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xmlns="" id="{2C3C3DD5-EDFD-223C-E4F5-DAFD18C10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9092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44</xdr:row>
      <xdr:rowOff>25400</xdr:rowOff>
    </xdr:from>
    <xdr:to>
      <xdr:col>5</xdr:col>
      <xdr:colOff>0</xdr:colOff>
      <xdr:row>44</xdr:row>
      <xdr:rowOff>736600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xmlns="" id="{FE0F23D1-4432-32FF-6885-0E86957B6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9854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42</xdr:row>
      <xdr:rowOff>25400</xdr:rowOff>
    </xdr:from>
    <xdr:to>
      <xdr:col>5</xdr:col>
      <xdr:colOff>0</xdr:colOff>
      <xdr:row>42</xdr:row>
      <xdr:rowOff>736600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xmlns="" id="{0BA758B4-6792-0EB6-0758-F626E6993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0616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41</xdr:row>
      <xdr:rowOff>25400</xdr:rowOff>
    </xdr:from>
    <xdr:to>
      <xdr:col>5</xdr:col>
      <xdr:colOff>0</xdr:colOff>
      <xdr:row>41</xdr:row>
      <xdr:rowOff>736600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xmlns="" id="{E3B1B1F2-84F4-71A8-3088-2E296DF3E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2140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79</xdr:row>
      <xdr:rowOff>25400</xdr:rowOff>
    </xdr:from>
    <xdr:to>
      <xdr:col>5</xdr:col>
      <xdr:colOff>0</xdr:colOff>
      <xdr:row>79</xdr:row>
      <xdr:rowOff>736600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xmlns="" id="{D2EEBA40-1848-0C2F-E003-E77E0C5F4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5950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84</xdr:row>
      <xdr:rowOff>25400</xdr:rowOff>
    </xdr:from>
    <xdr:to>
      <xdr:col>5</xdr:col>
      <xdr:colOff>0</xdr:colOff>
      <xdr:row>84</xdr:row>
      <xdr:rowOff>736600</xdr:rowOff>
    </xdr:to>
    <xdr:pic>
      <xdr:nvPicPr>
        <xdr:cNvPr id="233" name="Image 232">
          <a:extLst>
            <a:ext uri="{FF2B5EF4-FFF2-40B4-BE49-F238E27FC236}">
              <a16:creationId xmlns:a16="http://schemas.microsoft.com/office/drawing/2014/main" xmlns="" id="{28BCCFC7-6921-3F65-6B1F-0CC4FC205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6712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18</xdr:row>
      <xdr:rowOff>1</xdr:rowOff>
    </xdr:from>
    <xdr:to>
      <xdr:col>4</xdr:col>
      <xdr:colOff>647700</xdr:colOff>
      <xdr:row>18</xdr:row>
      <xdr:rowOff>647700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xmlns="" id="{54659E35-CB69-30D2-7D83-C86A9BFA9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61922026"/>
          <a:ext cx="647699" cy="647699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47625</xdr:rowOff>
    </xdr:from>
    <xdr:to>
      <xdr:col>6</xdr:col>
      <xdr:colOff>590549</xdr:colOff>
      <xdr:row>1</xdr:row>
      <xdr:rowOff>562226</xdr:rowOff>
    </xdr:to>
    <xdr:pic>
      <xdr:nvPicPr>
        <xdr:cNvPr id="2" name="Image 1" descr="Puma logo et symbole, sens, histoire, PNG, marque">
          <a:extLst>
            <a:ext uri="{FF2B5EF4-FFF2-40B4-BE49-F238E27FC236}">
              <a16:creationId xmlns:a16="http://schemas.microsoft.com/office/drawing/2014/main" xmlns="" id="{82388926-9209-4194-A2C2-F4C7D2D8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625"/>
          <a:ext cx="1409699" cy="70510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Q284"/>
  <sheetViews>
    <sheetView tabSelected="1" workbookViewId="0">
      <pane ySplit="3" topLeftCell="A4" activePane="bottomLeft" state="frozen"/>
      <selection activeCell="I1" sqref="I1"/>
      <selection pane="bottomLeft" activeCell="K1" sqref="K1:K1048576"/>
    </sheetView>
  </sheetViews>
  <sheetFormatPr defaultColWidth="11.42578125" defaultRowHeight="15"/>
  <cols>
    <col min="1" max="1" width="11.85546875" style="1" bestFit="1" customWidth="1"/>
    <col min="2" max="2" width="17.5703125" style="1" hidden="1" customWidth="1"/>
    <col min="3" max="3" width="11.85546875" style="1" hidden="1" customWidth="1"/>
    <col min="4" max="4" width="13.42578125" style="1" customWidth="1"/>
    <col min="5" max="5" width="12.7109375" style="1" bestFit="1" customWidth="1"/>
    <col min="6" max="6" width="162" style="1" hidden="1" customWidth="1"/>
    <col min="7" max="7" width="20.85546875" style="1" bestFit="1" customWidth="1"/>
    <col min="8" max="8" width="29.5703125" style="1" bestFit="1" customWidth="1"/>
    <col min="9" max="9" width="12.5703125" style="4" bestFit="1" customWidth="1"/>
    <col min="10" max="10" width="10.42578125" style="2" bestFit="1" customWidth="1"/>
    <col min="11" max="11" width="27.140625" style="2" bestFit="1" customWidth="1"/>
    <col min="12" max="12" width="12.7109375" style="2" bestFit="1" customWidth="1"/>
    <col min="13" max="13" width="21.42578125" style="2" bestFit="1" customWidth="1"/>
    <col min="14" max="14" width="13.85546875" style="2" bestFit="1" customWidth="1"/>
    <col min="15" max="15" width="11.7109375" style="1" bestFit="1" customWidth="1"/>
    <col min="16" max="16" width="7.28515625" style="3" customWidth="1"/>
    <col min="17" max="17" width="7.28515625" style="1" customWidth="1"/>
    <col min="18" max="18" width="7.28515625" style="3" customWidth="1"/>
    <col min="19" max="19" width="7.28515625" style="1" customWidth="1"/>
    <col min="20" max="20" width="7.28515625" style="3" customWidth="1"/>
    <col min="21" max="21" width="7.28515625" style="1" customWidth="1"/>
    <col min="22" max="22" width="7.28515625" style="3" customWidth="1"/>
    <col min="23" max="23" width="7.28515625" style="1" customWidth="1"/>
    <col min="24" max="24" width="7.28515625" style="3" customWidth="1"/>
    <col min="25" max="25" width="7.28515625" style="1" customWidth="1"/>
    <col min="26" max="26" width="7.28515625" style="3" customWidth="1"/>
    <col min="27" max="27" width="7.28515625" style="1" customWidth="1"/>
    <col min="28" max="28" width="7.28515625" style="3" customWidth="1"/>
    <col min="29" max="29" width="7.28515625" style="1" customWidth="1"/>
    <col min="30" max="30" width="7.28515625" style="3" customWidth="1"/>
    <col min="31" max="31" width="7.28515625" style="1" customWidth="1"/>
    <col min="32" max="32" width="7.28515625" style="3" customWidth="1"/>
    <col min="33" max="33" width="7.28515625" style="1" customWidth="1"/>
    <col min="34" max="34" width="7.28515625" style="3" customWidth="1"/>
    <col min="35" max="35" width="7.28515625" style="1" customWidth="1"/>
    <col min="36" max="36" width="7.28515625" style="3" customWidth="1"/>
    <col min="37" max="37" width="7.28515625" style="1" customWidth="1"/>
    <col min="38" max="38" width="7.28515625" style="3" customWidth="1"/>
    <col min="39" max="39" width="7.28515625" style="1" customWidth="1"/>
    <col min="40" max="40" width="7.28515625" style="3" customWidth="1"/>
    <col min="41" max="41" width="7.28515625" style="1" customWidth="1"/>
    <col min="42" max="42" width="7.28515625" style="3" customWidth="1"/>
    <col min="43" max="43" width="7.28515625" style="1" customWidth="1"/>
    <col min="44" max="44" width="7.28515625" style="3" customWidth="1"/>
    <col min="45" max="45" width="7.28515625" style="1" customWidth="1"/>
    <col min="46" max="46" width="7.28515625" style="3" customWidth="1"/>
    <col min="47" max="47" width="7.28515625" style="1" customWidth="1"/>
    <col min="48" max="48" width="7.28515625" style="3" customWidth="1"/>
    <col min="49" max="49" width="7.28515625" style="1" customWidth="1"/>
    <col min="50" max="50" width="7.28515625" style="3" customWidth="1"/>
    <col min="51" max="51" width="7.28515625" style="1" customWidth="1"/>
    <col min="52" max="52" width="7.28515625" style="3" customWidth="1"/>
    <col min="53" max="69" width="11.42578125" style="9"/>
  </cols>
  <sheetData>
    <row r="1" spans="1:69" s="9" customFormat="1">
      <c r="A1" s="10"/>
      <c r="B1" s="10"/>
      <c r="C1" s="10"/>
      <c r="D1" s="10"/>
      <c r="E1" s="10"/>
      <c r="F1" s="10"/>
      <c r="G1" s="10"/>
      <c r="H1" s="10"/>
      <c r="I1" s="11"/>
      <c r="J1" s="12"/>
      <c r="K1" s="12"/>
      <c r="L1" s="12"/>
      <c r="M1" s="12"/>
      <c r="N1" s="12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69" s="9" customFormat="1" ht="59.25" customHeight="1">
      <c r="A2" s="10"/>
      <c r="B2" s="10"/>
      <c r="C2" s="10"/>
      <c r="D2" s="10"/>
      <c r="E2" s="10"/>
      <c r="F2" s="10"/>
      <c r="G2" s="10"/>
      <c r="H2" s="10"/>
      <c r="I2" s="14">
        <f>1*I99</f>
        <v>22933</v>
      </c>
      <c r="J2" s="12"/>
      <c r="K2" s="12"/>
      <c r="L2" s="12"/>
      <c r="M2" s="12"/>
      <c r="N2" s="12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</row>
    <row r="3" spans="1:69" s="13" customFormat="1" ht="39.75" customHeight="1">
      <c r="A3" s="15" t="s">
        <v>214</v>
      </c>
      <c r="B3" s="15" t="s">
        <v>261</v>
      </c>
      <c r="C3" s="15" t="s">
        <v>262</v>
      </c>
      <c r="D3" s="15" t="s">
        <v>226</v>
      </c>
      <c r="E3" s="15" t="s">
        <v>264</v>
      </c>
      <c r="F3" s="15" t="s">
        <v>263</v>
      </c>
      <c r="G3" s="15" t="s">
        <v>263</v>
      </c>
      <c r="H3" s="15" t="s">
        <v>227</v>
      </c>
      <c r="I3" s="15" t="s">
        <v>266</v>
      </c>
      <c r="J3" s="16" t="s">
        <v>268</v>
      </c>
      <c r="K3" s="15" t="s">
        <v>228</v>
      </c>
      <c r="L3" s="15" t="s">
        <v>229</v>
      </c>
      <c r="M3" s="15" t="s">
        <v>230</v>
      </c>
      <c r="N3" s="15" t="s">
        <v>265</v>
      </c>
      <c r="O3" s="15" t="s">
        <v>225</v>
      </c>
      <c r="P3" s="17" t="s">
        <v>35</v>
      </c>
      <c r="Q3" s="17" t="s">
        <v>33</v>
      </c>
      <c r="R3" s="17" t="s">
        <v>31</v>
      </c>
      <c r="S3" s="17" t="s">
        <v>29</v>
      </c>
      <c r="T3" s="17" t="s">
        <v>28</v>
      </c>
      <c r="U3" s="17" t="s">
        <v>32</v>
      </c>
      <c r="V3" s="17" t="s">
        <v>34</v>
      </c>
      <c r="W3" s="17" t="s">
        <v>36</v>
      </c>
      <c r="X3" s="17" t="s">
        <v>8</v>
      </c>
      <c r="Y3" s="17" t="s">
        <v>15</v>
      </c>
      <c r="Z3" s="17" t="s">
        <v>16</v>
      </c>
      <c r="AA3" s="17" t="s">
        <v>17</v>
      </c>
      <c r="AB3" s="17" t="s">
        <v>21</v>
      </c>
      <c r="AC3" s="17" t="s">
        <v>22</v>
      </c>
      <c r="AD3" s="17" t="s">
        <v>25</v>
      </c>
      <c r="AE3" s="17" t="s">
        <v>18</v>
      </c>
      <c r="AF3" s="17" t="s">
        <v>19</v>
      </c>
      <c r="AG3" s="17" t="s">
        <v>20</v>
      </c>
      <c r="AH3" s="17" t="s">
        <v>23</v>
      </c>
      <c r="AI3" s="17" t="s">
        <v>24</v>
      </c>
      <c r="AJ3" s="17" t="s">
        <v>26</v>
      </c>
      <c r="AK3" s="17" t="s">
        <v>27</v>
      </c>
      <c r="AL3" s="17" t="s">
        <v>0</v>
      </c>
      <c r="AM3" s="17" t="s">
        <v>1</v>
      </c>
      <c r="AN3" s="17" t="s">
        <v>2</v>
      </c>
      <c r="AO3" s="17" t="s">
        <v>3</v>
      </c>
      <c r="AP3" s="17" t="s">
        <v>4</v>
      </c>
      <c r="AQ3" s="17" t="s">
        <v>5</v>
      </c>
      <c r="AR3" s="17" t="s">
        <v>6</v>
      </c>
      <c r="AS3" s="17" t="s">
        <v>7</v>
      </c>
      <c r="AT3" s="17" t="s">
        <v>9</v>
      </c>
      <c r="AU3" s="17" t="s">
        <v>10</v>
      </c>
      <c r="AV3" s="17" t="s">
        <v>11</v>
      </c>
      <c r="AW3" s="17" t="s">
        <v>12</v>
      </c>
      <c r="AX3" s="17" t="s">
        <v>13</v>
      </c>
      <c r="AY3" s="17" t="s">
        <v>14</v>
      </c>
      <c r="AZ3" s="17" t="s">
        <v>30</v>
      </c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69" s="1" customFormat="1" ht="60.75" customHeight="1">
      <c r="A4" s="1" t="s">
        <v>215</v>
      </c>
      <c r="B4" s="1" t="s">
        <v>43</v>
      </c>
      <c r="C4" s="1" t="s">
        <v>219</v>
      </c>
      <c r="D4" s="1">
        <v>4148901</v>
      </c>
      <c r="F4" s="1" t="str">
        <f t="shared" ref="F4:F35" si="0">"https://www.google.fr/search?q="&amp;A4&amp;"+"&amp;D4&amp;"&amp;client=firefox-b&amp;tbm=isch&amp;source=lnms&amp;sa=X&amp;ved=0ahUKEwj59ILMoPnTAhXDDxoKHYTrBwYQ_AUIJigB&amp;biw=1920&amp;bih=1009"</f>
        <v>https://www.google.fr/search?q=PUMA+4148901&amp;client=firefox-b&amp;tbm=isch&amp;source=lnms&amp;sa=X&amp;ved=0ahUKEwj59ILMoPnTAhXDDxoKHYTrBwYQ_AUIJigB&amp;biw=1920&amp;bih=1009</v>
      </c>
      <c r="G4" s="5" t="str">
        <f t="shared" ref="G4:G35" si="1">HYPERLINK(F4,"Google Images")</f>
        <v>Google Images</v>
      </c>
      <c r="H4" s="1" t="s">
        <v>44</v>
      </c>
      <c r="I4" s="4">
        <v>33</v>
      </c>
      <c r="J4" s="2">
        <v>20</v>
      </c>
      <c r="K4" s="2" t="s">
        <v>245</v>
      </c>
      <c r="L4" s="2" t="s">
        <v>242</v>
      </c>
      <c r="M4" s="2" t="s">
        <v>250</v>
      </c>
      <c r="N4" s="2" t="s">
        <v>257</v>
      </c>
      <c r="O4" s="1" t="s">
        <v>217</v>
      </c>
      <c r="P4" s="6">
        <v>33</v>
      </c>
      <c r="Q4" s="7"/>
      <c r="R4" s="6"/>
      <c r="S4" s="7"/>
      <c r="T4" s="6"/>
      <c r="U4" s="7"/>
      <c r="V4" s="6"/>
      <c r="W4" s="7"/>
      <c r="X4" s="6"/>
      <c r="Y4" s="7"/>
      <c r="Z4" s="6"/>
      <c r="AA4" s="7"/>
      <c r="AB4" s="6"/>
      <c r="AC4" s="7"/>
      <c r="AD4" s="6"/>
      <c r="AE4" s="7"/>
      <c r="AF4" s="6"/>
      <c r="AG4" s="7"/>
      <c r="AH4" s="6"/>
      <c r="AI4" s="7"/>
      <c r="AJ4" s="6"/>
      <c r="AK4" s="7"/>
      <c r="AL4" s="6"/>
      <c r="AM4" s="7"/>
      <c r="AN4" s="6"/>
      <c r="AO4" s="7"/>
      <c r="AP4" s="6"/>
      <c r="AQ4" s="7"/>
      <c r="AR4" s="6"/>
      <c r="AS4" s="7"/>
      <c r="AT4" s="6"/>
      <c r="AU4" s="7"/>
      <c r="AV4" s="6"/>
      <c r="AW4" s="7"/>
      <c r="AX4" s="6"/>
      <c r="AY4" s="7"/>
      <c r="AZ4" s="6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69" s="1" customFormat="1" ht="60.75" customHeight="1">
      <c r="A5" s="1" t="s">
        <v>215</v>
      </c>
      <c r="B5" s="1" t="s">
        <v>53</v>
      </c>
      <c r="C5" s="1" t="s">
        <v>220</v>
      </c>
      <c r="D5" s="1">
        <v>75662304</v>
      </c>
      <c r="F5" s="1" t="str">
        <f t="shared" si="0"/>
        <v>https://www.google.fr/search?q=PUMA+75662304&amp;client=firefox-b&amp;tbm=isch&amp;source=lnms&amp;sa=X&amp;ved=0ahUKEwj59ILMoPnTAhXDDxoKHYTrBwYQ_AUIJigB&amp;biw=1920&amp;bih=1009</v>
      </c>
      <c r="G5" s="5" t="str">
        <f t="shared" si="1"/>
        <v>Google Images</v>
      </c>
      <c r="H5" s="1" t="s">
        <v>54</v>
      </c>
      <c r="I5" s="4">
        <v>1</v>
      </c>
      <c r="J5" s="2">
        <v>90</v>
      </c>
      <c r="K5" s="2" t="s">
        <v>245</v>
      </c>
      <c r="L5" s="2" t="s">
        <v>232</v>
      </c>
      <c r="M5" s="2" t="s">
        <v>239</v>
      </c>
      <c r="N5" s="2" t="s">
        <v>252</v>
      </c>
      <c r="O5" s="1" t="s">
        <v>217</v>
      </c>
      <c r="P5" s="6"/>
      <c r="Q5" s="7">
        <v>1</v>
      </c>
      <c r="R5" s="6"/>
      <c r="S5" s="7"/>
      <c r="T5" s="6"/>
      <c r="U5" s="7"/>
      <c r="V5" s="6"/>
      <c r="W5" s="7"/>
      <c r="X5" s="6"/>
      <c r="Y5" s="7"/>
      <c r="Z5" s="6"/>
      <c r="AA5" s="7"/>
      <c r="AB5" s="6"/>
      <c r="AC5" s="7"/>
      <c r="AD5" s="6"/>
      <c r="AE5" s="7"/>
      <c r="AF5" s="6"/>
      <c r="AG5" s="7"/>
      <c r="AH5" s="6"/>
      <c r="AI5" s="7"/>
      <c r="AJ5" s="6"/>
      <c r="AK5" s="7"/>
      <c r="AL5" s="6"/>
      <c r="AM5" s="7"/>
      <c r="AN5" s="6"/>
      <c r="AO5" s="7"/>
      <c r="AP5" s="6"/>
      <c r="AQ5" s="7"/>
      <c r="AR5" s="6"/>
      <c r="AS5" s="7"/>
      <c r="AT5" s="6"/>
      <c r="AU5" s="7"/>
      <c r="AV5" s="6"/>
      <c r="AW5" s="7"/>
      <c r="AX5" s="6"/>
      <c r="AY5" s="7"/>
      <c r="AZ5" s="6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</row>
    <row r="6" spans="1:69" s="1" customFormat="1" ht="60.75" customHeight="1">
      <c r="A6" s="1" t="s">
        <v>215</v>
      </c>
      <c r="B6" s="1" t="s">
        <v>119</v>
      </c>
      <c r="C6" s="1" t="s">
        <v>223</v>
      </c>
      <c r="D6" s="1">
        <v>53177002</v>
      </c>
      <c r="F6" s="1" t="str">
        <f t="shared" si="0"/>
        <v>https://www.google.fr/search?q=PUMA+53177002&amp;client=firefox-b&amp;tbm=isch&amp;source=lnms&amp;sa=X&amp;ved=0ahUKEwj59ILMoPnTAhXDDxoKHYTrBwYQ_AUIJigB&amp;biw=1920&amp;bih=1009</v>
      </c>
      <c r="G6" s="5" t="str">
        <f t="shared" si="1"/>
        <v>Google Images</v>
      </c>
      <c r="H6" s="1" t="s">
        <v>120</v>
      </c>
      <c r="I6" s="4">
        <v>52</v>
      </c>
      <c r="J6" s="2">
        <v>120</v>
      </c>
      <c r="K6" s="2" t="s">
        <v>241</v>
      </c>
      <c r="L6" s="2" t="s">
        <v>232</v>
      </c>
      <c r="M6" s="2" t="s">
        <v>239</v>
      </c>
      <c r="N6" s="2" t="s">
        <v>253</v>
      </c>
      <c r="O6" s="1" t="s">
        <v>217</v>
      </c>
      <c r="P6" s="6"/>
      <c r="Q6" s="7">
        <v>3</v>
      </c>
      <c r="R6" s="6">
        <v>18</v>
      </c>
      <c r="S6" s="7">
        <v>13</v>
      </c>
      <c r="T6" s="6">
        <v>11</v>
      </c>
      <c r="U6" s="7">
        <v>7</v>
      </c>
      <c r="V6" s="6"/>
      <c r="W6" s="7"/>
      <c r="X6" s="6"/>
      <c r="Y6" s="7"/>
      <c r="Z6" s="6"/>
      <c r="AA6" s="7"/>
      <c r="AB6" s="6"/>
      <c r="AC6" s="7"/>
      <c r="AD6" s="6"/>
      <c r="AE6" s="7"/>
      <c r="AF6" s="6"/>
      <c r="AG6" s="7"/>
      <c r="AH6" s="6"/>
      <c r="AI6" s="7"/>
      <c r="AJ6" s="6"/>
      <c r="AK6" s="7"/>
      <c r="AL6" s="6"/>
      <c r="AM6" s="7"/>
      <c r="AN6" s="6"/>
      <c r="AO6" s="7"/>
      <c r="AP6" s="6"/>
      <c r="AQ6" s="7"/>
      <c r="AR6" s="6"/>
      <c r="AS6" s="7"/>
      <c r="AT6" s="6"/>
      <c r="AU6" s="7"/>
      <c r="AV6" s="6"/>
      <c r="AW6" s="7"/>
      <c r="AX6" s="6"/>
      <c r="AY6" s="7"/>
      <c r="AZ6" s="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</row>
    <row r="7" spans="1:69" s="1" customFormat="1" ht="60.75" customHeight="1">
      <c r="A7" s="1" t="s">
        <v>215</v>
      </c>
      <c r="B7" s="1" t="s">
        <v>121</v>
      </c>
      <c r="C7" s="1" t="s">
        <v>223</v>
      </c>
      <c r="D7" s="1">
        <v>53195201</v>
      </c>
      <c r="F7" s="1" t="str">
        <f t="shared" si="0"/>
        <v>https://www.google.fr/search?q=PUMA+53195201&amp;client=firefox-b&amp;tbm=isch&amp;source=lnms&amp;sa=X&amp;ved=0ahUKEwj59ILMoPnTAhXDDxoKHYTrBwYQ_AUIJigB&amp;biw=1920&amp;bih=1009</v>
      </c>
      <c r="G7" s="5" t="str">
        <f t="shared" si="1"/>
        <v>Google Images</v>
      </c>
      <c r="H7" s="1" t="s">
        <v>122</v>
      </c>
      <c r="I7" s="4">
        <v>42</v>
      </c>
      <c r="J7" s="2">
        <v>130</v>
      </c>
      <c r="K7" s="2" t="s">
        <v>241</v>
      </c>
      <c r="L7" s="2" t="s">
        <v>232</v>
      </c>
      <c r="M7" s="2" t="s">
        <v>239</v>
      </c>
      <c r="N7" s="2" t="s">
        <v>253</v>
      </c>
      <c r="O7" s="1" t="s">
        <v>217</v>
      </c>
      <c r="P7" s="6"/>
      <c r="Q7" s="7">
        <v>15</v>
      </c>
      <c r="R7" s="6">
        <v>20</v>
      </c>
      <c r="S7" s="7">
        <v>5</v>
      </c>
      <c r="T7" s="6"/>
      <c r="U7" s="7">
        <v>1</v>
      </c>
      <c r="V7" s="6">
        <v>1</v>
      </c>
      <c r="W7" s="7"/>
      <c r="X7" s="6"/>
      <c r="Y7" s="7"/>
      <c r="Z7" s="6"/>
      <c r="AA7" s="7"/>
      <c r="AB7" s="6"/>
      <c r="AC7" s="7"/>
      <c r="AD7" s="6"/>
      <c r="AE7" s="7"/>
      <c r="AF7" s="6"/>
      <c r="AG7" s="7"/>
      <c r="AH7" s="6"/>
      <c r="AI7" s="7"/>
      <c r="AJ7" s="6"/>
      <c r="AK7" s="7"/>
      <c r="AL7" s="6"/>
      <c r="AM7" s="7"/>
      <c r="AN7" s="6"/>
      <c r="AO7" s="7"/>
      <c r="AP7" s="6"/>
      <c r="AQ7" s="7"/>
      <c r="AR7" s="6"/>
      <c r="AS7" s="7"/>
      <c r="AT7" s="6"/>
      <c r="AU7" s="7"/>
      <c r="AV7" s="6"/>
      <c r="AW7" s="7"/>
      <c r="AX7" s="6"/>
      <c r="AY7" s="7"/>
      <c r="AZ7" s="6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</row>
    <row r="8" spans="1:69" s="1" customFormat="1" ht="60.75" customHeight="1">
      <c r="A8" s="1" t="s">
        <v>215</v>
      </c>
      <c r="B8" s="1" t="s">
        <v>123</v>
      </c>
      <c r="C8" s="1" t="s">
        <v>223</v>
      </c>
      <c r="D8" s="1">
        <v>53196401</v>
      </c>
      <c r="F8" s="1" t="str">
        <f t="shared" si="0"/>
        <v>https://www.google.fr/search?q=PUMA+53196401&amp;client=firefox-b&amp;tbm=isch&amp;source=lnms&amp;sa=X&amp;ved=0ahUKEwj59ILMoPnTAhXDDxoKHYTrBwYQ_AUIJigB&amp;biw=1920&amp;bih=1009</v>
      </c>
      <c r="G8" s="5" t="str">
        <f t="shared" si="1"/>
        <v>Google Images</v>
      </c>
      <c r="H8" s="1" t="s">
        <v>124</v>
      </c>
      <c r="I8" s="4">
        <v>133</v>
      </c>
      <c r="J8" s="2">
        <v>110</v>
      </c>
      <c r="K8" s="2" t="s">
        <v>241</v>
      </c>
      <c r="L8" s="2" t="s">
        <v>232</v>
      </c>
      <c r="M8" s="2" t="s">
        <v>239</v>
      </c>
      <c r="N8" s="2" t="s">
        <v>253</v>
      </c>
      <c r="O8" s="1" t="s">
        <v>217</v>
      </c>
      <c r="P8" s="6"/>
      <c r="Q8" s="7">
        <v>17</v>
      </c>
      <c r="R8" s="6">
        <v>45</v>
      </c>
      <c r="S8" s="7">
        <v>39</v>
      </c>
      <c r="T8" s="6">
        <v>22</v>
      </c>
      <c r="U8" s="7">
        <v>10</v>
      </c>
      <c r="V8" s="6"/>
      <c r="W8" s="7"/>
      <c r="X8" s="6"/>
      <c r="Y8" s="7"/>
      <c r="Z8" s="6"/>
      <c r="AA8" s="7"/>
      <c r="AB8" s="6"/>
      <c r="AC8" s="7"/>
      <c r="AD8" s="6"/>
      <c r="AE8" s="7"/>
      <c r="AF8" s="6"/>
      <c r="AG8" s="7"/>
      <c r="AH8" s="6"/>
      <c r="AI8" s="7"/>
      <c r="AJ8" s="6"/>
      <c r="AK8" s="7"/>
      <c r="AL8" s="6"/>
      <c r="AM8" s="7"/>
      <c r="AN8" s="6"/>
      <c r="AO8" s="7"/>
      <c r="AP8" s="6"/>
      <c r="AQ8" s="7"/>
      <c r="AR8" s="6"/>
      <c r="AS8" s="7"/>
      <c r="AT8" s="6"/>
      <c r="AU8" s="7"/>
      <c r="AV8" s="6"/>
      <c r="AW8" s="7"/>
      <c r="AX8" s="6"/>
      <c r="AY8" s="7"/>
      <c r="AZ8" s="6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69" s="1" customFormat="1" ht="60.75" customHeight="1">
      <c r="A9" s="1" t="s">
        <v>215</v>
      </c>
      <c r="B9" s="1" t="s">
        <v>190</v>
      </c>
      <c r="C9" s="1" t="s">
        <v>223</v>
      </c>
      <c r="D9" s="1">
        <v>84624806</v>
      </c>
      <c r="F9" s="1" t="str">
        <f t="shared" si="0"/>
        <v>https://www.google.fr/search?q=PUMA+84624806&amp;client=firefox-b&amp;tbm=isch&amp;source=lnms&amp;sa=X&amp;ved=0ahUKEwj59ILMoPnTAhXDDxoKHYTrBwYQ_AUIJigB&amp;biw=1920&amp;bih=1009</v>
      </c>
      <c r="G9" s="5" t="str">
        <f t="shared" si="1"/>
        <v>Google Images</v>
      </c>
      <c r="H9" s="1" t="s">
        <v>191</v>
      </c>
      <c r="I9" s="4">
        <v>467</v>
      </c>
      <c r="J9" s="2">
        <v>21.99</v>
      </c>
      <c r="K9" s="2" t="s">
        <v>240</v>
      </c>
      <c r="L9" s="2" t="s">
        <v>232</v>
      </c>
      <c r="M9" s="2" t="s">
        <v>239</v>
      </c>
      <c r="N9" s="2" t="s">
        <v>254</v>
      </c>
      <c r="O9" s="1" t="s">
        <v>217</v>
      </c>
      <c r="P9" s="6"/>
      <c r="Q9" s="7"/>
      <c r="R9" s="6"/>
      <c r="S9" s="7"/>
      <c r="T9" s="6"/>
      <c r="U9" s="7"/>
      <c r="V9" s="6"/>
      <c r="W9" s="7"/>
      <c r="X9" s="6"/>
      <c r="Y9" s="7"/>
      <c r="Z9" s="6"/>
      <c r="AA9" s="7"/>
      <c r="AB9" s="6"/>
      <c r="AC9" s="7"/>
      <c r="AD9" s="6"/>
      <c r="AE9" s="7"/>
      <c r="AF9" s="6"/>
      <c r="AG9" s="7"/>
      <c r="AH9" s="6"/>
      <c r="AI9" s="7"/>
      <c r="AJ9" s="6"/>
      <c r="AK9" s="7"/>
      <c r="AL9" s="6">
        <v>18</v>
      </c>
      <c r="AM9" s="7"/>
      <c r="AN9" s="6">
        <v>59</v>
      </c>
      <c r="AO9" s="7">
        <v>85</v>
      </c>
      <c r="AP9" s="6">
        <v>110</v>
      </c>
      <c r="AQ9" s="7">
        <v>107</v>
      </c>
      <c r="AR9" s="6">
        <v>68</v>
      </c>
      <c r="AS9" s="7">
        <v>20</v>
      </c>
      <c r="AT9" s="6"/>
      <c r="AU9" s="7"/>
      <c r="AV9" s="6"/>
      <c r="AW9" s="7"/>
      <c r="AX9" s="6"/>
      <c r="AY9" s="7"/>
      <c r="AZ9" s="6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</row>
    <row r="10" spans="1:69" s="1" customFormat="1" ht="60.75" customHeight="1">
      <c r="A10" s="1" t="s">
        <v>215</v>
      </c>
      <c r="B10" s="1" t="s">
        <v>135</v>
      </c>
      <c r="C10" s="1" t="s">
        <v>223</v>
      </c>
      <c r="D10" s="1">
        <v>65601902</v>
      </c>
      <c r="F10" s="1" t="str">
        <f t="shared" si="0"/>
        <v>https://www.google.fr/search?q=PUMA+65601902&amp;client=firefox-b&amp;tbm=isch&amp;source=lnms&amp;sa=X&amp;ved=0ahUKEwj59ILMoPnTAhXDDxoKHYTrBwYQ_AUIJigB&amp;biw=1920&amp;bih=1009</v>
      </c>
      <c r="G10" s="5" t="str">
        <f t="shared" si="1"/>
        <v>Google Images</v>
      </c>
      <c r="H10" s="1" t="s">
        <v>136</v>
      </c>
      <c r="I10" s="4">
        <v>206</v>
      </c>
      <c r="J10" s="2">
        <v>35</v>
      </c>
      <c r="K10" s="2" t="s">
        <v>235</v>
      </c>
      <c r="L10" s="2" t="s">
        <v>232</v>
      </c>
      <c r="M10" s="2" t="s">
        <v>239</v>
      </c>
      <c r="N10" s="2" t="s">
        <v>254</v>
      </c>
      <c r="O10" s="1" t="s">
        <v>217</v>
      </c>
      <c r="P10" s="6"/>
      <c r="Q10" s="7"/>
      <c r="R10" s="6"/>
      <c r="S10" s="7"/>
      <c r="T10" s="6"/>
      <c r="U10" s="7"/>
      <c r="V10" s="6"/>
      <c r="W10" s="7"/>
      <c r="X10" s="6"/>
      <c r="Y10" s="7"/>
      <c r="Z10" s="6"/>
      <c r="AA10" s="7"/>
      <c r="AB10" s="6"/>
      <c r="AC10" s="7"/>
      <c r="AD10" s="6"/>
      <c r="AE10" s="7"/>
      <c r="AF10" s="6"/>
      <c r="AG10" s="7"/>
      <c r="AH10" s="6"/>
      <c r="AI10" s="7"/>
      <c r="AJ10" s="6"/>
      <c r="AK10" s="7"/>
      <c r="AL10" s="6"/>
      <c r="AM10" s="7"/>
      <c r="AN10" s="6">
        <v>97</v>
      </c>
      <c r="AO10" s="7">
        <v>19</v>
      </c>
      <c r="AP10" s="6">
        <v>16</v>
      </c>
      <c r="AQ10" s="7">
        <v>4</v>
      </c>
      <c r="AR10" s="6">
        <v>70</v>
      </c>
      <c r="AS10" s="7"/>
      <c r="AT10" s="6"/>
      <c r="AU10" s="7"/>
      <c r="AV10" s="6"/>
      <c r="AW10" s="7"/>
      <c r="AX10" s="6"/>
      <c r="AY10" s="7"/>
      <c r="AZ10" s="6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</row>
    <row r="11" spans="1:69" s="1" customFormat="1" ht="60.75" customHeight="1">
      <c r="A11" s="1" t="s">
        <v>215</v>
      </c>
      <c r="B11" s="1" t="s">
        <v>131</v>
      </c>
      <c r="C11" s="1" t="s">
        <v>223</v>
      </c>
      <c r="D11" s="1">
        <v>65564605</v>
      </c>
      <c r="F11" s="1" t="str">
        <f t="shared" si="0"/>
        <v>https://www.google.fr/search?q=PUMA+65564605&amp;client=firefox-b&amp;tbm=isch&amp;source=lnms&amp;sa=X&amp;ved=0ahUKEwj59ILMoPnTAhXDDxoKHYTrBwYQ_AUIJigB&amp;biw=1920&amp;bih=1009</v>
      </c>
      <c r="G11" s="5" t="str">
        <f t="shared" si="1"/>
        <v>Google Images</v>
      </c>
      <c r="H11" s="1" t="s">
        <v>132</v>
      </c>
      <c r="I11" s="4">
        <v>381</v>
      </c>
      <c r="J11" s="2">
        <v>35</v>
      </c>
      <c r="K11" s="2" t="s">
        <v>235</v>
      </c>
      <c r="L11" s="2" t="s">
        <v>232</v>
      </c>
      <c r="M11" s="2" t="s">
        <v>239</v>
      </c>
      <c r="N11" s="2" t="s">
        <v>254</v>
      </c>
      <c r="O11" s="1" t="s">
        <v>217</v>
      </c>
      <c r="P11" s="6"/>
      <c r="Q11" s="7"/>
      <c r="R11" s="6"/>
      <c r="S11" s="7"/>
      <c r="T11" s="6"/>
      <c r="U11" s="7"/>
      <c r="V11" s="6"/>
      <c r="W11" s="7"/>
      <c r="X11" s="6"/>
      <c r="Y11" s="7"/>
      <c r="Z11" s="6"/>
      <c r="AA11" s="7"/>
      <c r="AB11" s="6"/>
      <c r="AC11" s="7"/>
      <c r="AD11" s="6"/>
      <c r="AE11" s="7"/>
      <c r="AF11" s="6"/>
      <c r="AG11" s="7"/>
      <c r="AH11" s="6"/>
      <c r="AI11" s="7"/>
      <c r="AJ11" s="6"/>
      <c r="AK11" s="7"/>
      <c r="AL11" s="6"/>
      <c r="AM11" s="7"/>
      <c r="AN11" s="6">
        <v>42</v>
      </c>
      <c r="AO11" s="7">
        <v>40</v>
      </c>
      <c r="AP11" s="6">
        <v>74</v>
      </c>
      <c r="AQ11" s="7">
        <v>73</v>
      </c>
      <c r="AR11" s="6">
        <v>95</v>
      </c>
      <c r="AS11" s="7">
        <v>57</v>
      </c>
      <c r="AT11" s="6"/>
      <c r="AU11" s="7"/>
      <c r="AV11" s="6"/>
      <c r="AW11" s="7"/>
      <c r="AX11" s="6"/>
      <c r="AY11" s="7"/>
      <c r="AZ11" s="6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</row>
    <row r="12" spans="1:69" s="1" customFormat="1" ht="60.75" customHeight="1">
      <c r="A12" s="1" t="s">
        <v>215</v>
      </c>
      <c r="B12" s="1" t="s">
        <v>127</v>
      </c>
      <c r="C12" s="1" t="s">
        <v>223</v>
      </c>
      <c r="D12" s="1">
        <v>65562802</v>
      </c>
      <c r="F12" s="1" t="str">
        <f t="shared" si="0"/>
        <v>https://www.google.fr/search?q=PUMA+65562802&amp;client=firefox-b&amp;tbm=isch&amp;source=lnms&amp;sa=X&amp;ved=0ahUKEwj59ILMoPnTAhXDDxoKHYTrBwYQ_AUIJigB&amp;biw=1920&amp;bih=1009</v>
      </c>
      <c r="G12" s="5" t="str">
        <f t="shared" si="1"/>
        <v>Google Images</v>
      </c>
      <c r="H12" s="1" t="s">
        <v>128</v>
      </c>
      <c r="I12" s="4">
        <v>1</v>
      </c>
      <c r="J12" s="2">
        <v>40</v>
      </c>
      <c r="K12" s="2" t="s">
        <v>235</v>
      </c>
      <c r="L12" s="2" t="s">
        <v>232</v>
      </c>
      <c r="M12" s="2" t="s">
        <v>239</v>
      </c>
      <c r="N12" s="2" t="s">
        <v>254</v>
      </c>
      <c r="O12" s="1" t="s">
        <v>217</v>
      </c>
      <c r="P12" s="6"/>
      <c r="Q12" s="7"/>
      <c r="R12" s="6"/>
      <c r="S12" s="7"/>
      <c r="T12" s="6"/>
      <c r="U12" s="7"/>
      <c r="V12" s="6"/>
      <c r="W12" s="7"/>
      <c r="X12" s="6"/>
      <c r="Y12" s="7"/>
      <c r="Z12" s="6"/>
      <c r="AA12" s="7"/>
      <c r="AB12" s="6"/>
      <c r="AC12" s="7"/>
      <c r="AD12" s="6"/>
      <c r="AE12" s="7"/>
      <c r="AF12" s="6"/>
      <c r="AG12" s="7"/>
      <c r="AH12" s="6"/>
      <c r="AI12" s="7"/>
      <c r="AJ12" s="6"/>
      <c r="AK12" s="7"/>
      <c r="AL12" s="6"/>
      <c r="AM12" s="7"/>
      <c r="AN12" s="6"/>
      <c r="AO12" s="7"/>
      <c r="AP12" s="6"/>
      <c r="AQ12" s="7"/>
      <c r="AR12" s="6"/>
      <c r="AS12" s="7">
        <v>1</v>
      </c>
      <c r="AT12" s="6"/>
      <c r="AU12" s="7"/>
      <c r="AV12" s="6"/>
      <c r="AW12" s="7"/>
      <c r="AX12" s="6"/>
      <c r="AY12" s="7"/>
      <c r="AZ12" s="6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</row>
    <row r="13" spans="1:69" s="1" customFormat="1" ht="60.75" customHeight="1">
      <c r="A13" s="1" t="s">
        <v>215</v>
      </c>
      <c r="B13" s="1" t="s">
        <v>41</v>
      </c>
      <c r="C13" s="1" t="s">
        <v>218</v>
      </c>
      <c r="D13" s="1">
        <v>75398404</v>
      </c>
      <c r="F13" s="1" t="str">
        <f t="shared" si="0"/>
        <v>https://www.google.fr/search?q=PUMA+75398404&amp;client=firefox-b&amp;tbm=isch&amp;source=lnms&amp;sa=X&amp;ved=0ahUKEwj59ILMoPnTAhXDDxoKHYTrBwYQ_AUIJigB&amp;biw=1920&amp;bih=1009</v>
      </c>
      <c r="G13" s="5" t="str">
        <f t="shared" si="1"/>
        <v>Google Images</v>
      </c>
      <c r="H13" s="1" t="s">
        <v>42</v>
      </c>
      <c r="I13" s="4">
        <v>1</v>
      </c>
      <c r="J13" s="2">
        <v>65</v>
      </c>
      <c r="K13" s="2" t="s">
        <v>235</v>
      </c>
      <c r="L13" s="2" t="s">
        <v>232</v>
      </c>
      <c r="M13" s="2" t="s">
        <v>239</v>
      </c>
      <c r="N13" s="2" t="s">
        <v>252</v>
      </c>
      <c r="O13" s="1" t="s">
        <v>217</v>
      </c>
      <c r="P13" s="6"/>
      <c r="Q13" s="7"/>
      <c r="R13" s="6"/>
      <c r="S13" s="7">
        <v>1</v>
      </c>
      <c r="T13" s="6"/>
      <c r="U13" s="7"/>
      <c r="V13" s="6"/>
      <c r="W13" s="7"/>
      <c r="X13" s="6"/>
      <c r="Y13" s="7"/>
      <c r="Z13" s="6"/>
      <c r="AA13" s="7"/>
      <c r="AB13" s="6"/>
      <c r="AC13" s="7"/>
      <c r="AD13" s="6"/>
      <c r="AE13" s="7"/>
      <c r="AF13" s="6"/>
      <c r="AG13" s="7"/>
      <c r="AH13" s="6"/>
      <c r="AI13" s="7"/>
      <c r="AJ13" s="6"/>
      <c r="AK13" s="7"/>
      <c r="AL13" s="6"/>
      <c r="AM13" s="7"/>
      <c r="AN13" s="6"/>
      <c r="AO13" s="7"/>
      <c r="AP13" s="6"/>
      <c r="AQ13" s="7"/>
      <c r="AR13" s="6"/>
      <c r="AS13" s="7"/>
      <c r="AT13" s="6"/>
      <c r="AU13" s="7"/>
      <c r="AV13" s="6"/>
      <c r="AW13" s="7"/>
      <c r="AX13" s="6"/>
      <c r="AY13" s="7"/>
      <c r="AZ13" s="6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</row>
    <row r="14" spans="1:69" s="1" customFormat="1" ht="60.75" customHeight="1">
      <c r="A14" s="1" t="s">
        <v>215</v>
      </c>
      <c r="B14" s="1" t="s">
        <v>80</v>
      </c>
      <c r="C14" s="1" t="s">
        <v>221</v>
      </c>
      <c r="D14" s="1">
        <v>65594706</v>
      </c>
      <c r="F14" s="1" t="str">
        <f t="shared" si="0"/>
        <v>https://www.google.fr/search?q=PUMA+65594706&amp;client=firefox-b&amp;tbm=isch&amp;source=lnms&amp;sa=X&amp;ved=0ahUKEwj59ILMoPnTAhXDDxoKHYTrBwYQ_AUIJigB&amp;biw=1920&amp;bih=1009</v>
      </c>
      <c r="G14" s="5" t="str">
        <f t="shared" si="1"/>
        <v>Google Images</v>
      </c>
      <c r="H14" s="1" t="s">
        <v>81</v>
      </c>
      <c r="I14" s="4">
        <v>99</v>
      </c>
      <c r="J14" s="2">
        <v>30</v>
      </c>
      <c r="K14" s="2" t="s">
        <v>231</v>
      </c>
      <c r="L14" s="2" t="s">
        <v>232</v>
      </c>
      <c r="M14" s="2" t="s">
        <v>239</v>
      </c>
      <c r="N14" s="2" t="s">
        <v>251</v>
      </c>
      <c r="O14" s="1" t="s">
        <v>217</v>
      </c>
      <c r="P14" s="6"/>
      <c r="Q14" s="7"/>
      <c r="R14" s="6"/>
      <c r="S14" s="7"/>
      <c r="T14" s="6"/>
      <c r="U14" s="7"/>
      <c r="V14" s="6"/>
      <c r="W14" s="7"/>
      <c r="X14" s="6"/>
      <c r="Y14" s="7"/>
      <c r="Z14" s="6"/>
      <c r="AA14" s="7"/>
      <c r="AB14" s="6"/>
      <c r="AC14" s="7"/>
      <c r="AD14" s="6"/>
      <c r="AE14" s="7"/>
      <c r="AF14" s="6"/>
      <c r="AG14" s="7"/>
      <c r="AH14" s="6"/>
      <c r="AI14" s="7"/>
      <c r="AJ14" s="6"/>
      <c r="AK14" s="7"/>
      <c r="AL14" s="6"/>
      <c r="AM14" s="7"/>
      <c r="AN14" s="6"/>
      <c r="AO14" s="7">
        <v>16</v>
      </c>
      <c r="AP14" s="6">
        <v>17</v>
      </c>
      <c r="AQ14" s="7"/>
      <c r="AR14" s="6">
        <v>14</v>
      </c>
      <c r="AS14" s="7">
        <v>52</v>
      </c>
      <c r="AT14" s="6"/>
      <c r="AU14" s="7"/>
      <c r="AV14" s="6"/>
      <c r="AW14" s="7"/>
      <c r="AX14" s="6"/>
      <c r="AY14" s="7"/>
      <c r="AZ14" s="6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</row>
    <row r="15" spans="1:69" s="1" customFormat="1" ht="60.75" customHeight="1">
      <c r="A15" s="1" t="s">
        <v>215</v>
      </c>
      <c r="B15" s="1" t="s">
        <v>78</v>
      </c>
      <c r="C15" s="1" t="s">
        <v>221</v>
      </c>
      <c r="D15" s="1">
        <v>65594601</v>
      </c>
      <c r="F15" s="1" t="str">
        <f t="shared" si="0"/>
        <v>https://www.google.fr/search?q=PUMA+65594601&amp;client=firefox-b&amp;tbm=isch&amp;source=lnms&amp;sa=X&amp;ved=0ahUKEwj59ILMoPnTAhXDDxoKHYTrBwYQ_AUIJigB&amp;biw=1920&amp;bih=1009</v>
      </c>
      <c r="G15" s="5" t="str">
        <f t="shared" si="1"/>
        <v>Google Images</v>
      </c>
      <c r="H15" s="1" t="s">
        <v>79</v>
      </c>
      <c r="I15" s="4">
        <v>4</v>
      </c>
      <c r="J15" s="2">
        <v>35</v>
      </c>
      <c r="K15" s="2" t="s">
        <v>231</v>
      </c>
      <c r="L15" s="2" t="s">
        <v>232</v>
      </c>
      <c r="M15" s="2" t="s">
        <v>239</v>
      </c>
      <c r="N15" s="2" t="s">
        <v>252</v>
      </c>
      <c r="O15" s="1" t="s">
        <v>217</v>
      </c>
      <c r="P15" s="6"/>
      <c r="Q15" s="7"/>
      <c r="R15" s="6"/>
      <c r="S15" s="7">
        <v>1</v>
      </c>
      <c r="T15" s="6">
        <v>1</v>
      </c>
      <c r="U15" s="7">
        <v>2</v>
      </c>
      <c r="V15" s="6"/>
      <c r="W15" s="7"/>
      <c r="X15" s="6"/>
      <c r="Y15" s="7"/>
      <c r="Z15" s="6"/>
      <c r="AA15" s="7"/>
      <c r="AB15" s="6"/>
      <c r="AC15" s="7"/>
      <c r="AD15" s="6"/>
      <c r="AE15" s="7"/>
      <c r="AF15" s="6"/>
      <c r="AG15" s="7"/>
      <c r="AH15" s="6"/>
      <c r="AI15" s="7"/>
      <c r="AJ15" s="6"/>
      <c r="AK15" s="7"/>
      <c r="AL15" s="6"/>
      <c r="AM15" s="7"/>
      <c r="AN15" s="6"/>
      <c r="AO15" s="7"/>
      <c r="AP15" s="6"/>
      <c r="AQ15" s="7"/>
      <c r="AR15" s="6"/>
      <c r="AS15" s="7"/>
      <c r="AT15" s="6"/>
      <c r="AU15" s="7"/>
      <c r="AV15" s="6"/>
      <c r="AW15" s="7"/>
      <c r="AX15" s="6"/>
      <c r="AY15" s="7"/>
      <c r="AZ15" s="6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</row>
    <row r="16" spans="1:69" s="1" customFormat="1" ht="60.75" customHeight="1">
      <c r="A16" s="1" t="s">
        <v>215</v>
      </c>
      <c r="B16" s="1" t="s">
        <v>74</v>
      </c>
      <c r="C16" s="1" t="s">
        <v>221</v>
      </c>
      <c r="D16" s="1">
        <v>65564602</v>
      </c>
      <c r="F16" s="1" t="str">
        <f t="shared" si="0"/>
        <v>https://www.google.fr/search?q=PUMA+65564602&amp;client=firefox-b&amp;tbm=isch&amp;source=lnms&amp;sa=X&amp;ved=0ahUKEwj59ILMoPnTAhXDDxoKHYTrBwYQ_AUIJigB&amp;biw=1920&amp;bih=1009</v>
      </c>
      <c r="G16" s="5" t="str">
        <f t="shared" si="1"/>
        <v>Google Images</v>
      </c>
      <c r="H16" s="1" t="s">
        <v>75</v>
      </c>
      <c r="I16" s="4">
        <v>468</v>
      </c>
      <c r="J16" s="2">
        <v>35</v>
      </c>
      <c r="K16" s="2" t="s">
        <v>231</v>
      </c>
      <c r="L16" s="2" t="s">
        <v>232</v>
      </c>
      <c r="M16" s="2" t="s">
        <v>239</v>
      </c>
      <c r="N16" s="2" t="s">
        <v>251</v>
      </c>
      <c r="O16" s="1" t="s">
        <v>217</v>
      </c>
      <c r="P16" s="6"/>
      <c r="Q16" s="7"/>
      <c r="R16" s="6"/>
      <c r="S16" s="7"/>
      <c r="T16" s="6"/>
      <c r="U16" s="7"/>
      <c r="V16" s="6"/>
      <c r="W16" s="7"/>
      <c r="X16" s="6"/>
      <c r="Y16" s="7"/>
      <c r="Z16" s="6"/>
      <c r="AA16" s="7"/>
      <c r="AB16" s="6"/>
      <c r="AC16" s="7"/>
      <c r="AD16" s="6"/>
      <c r="AE16" s="7"/>
      <c r="AF16" s="6"/>
      <c r="AG16" s="7"/>
      <c r="AH16" s="6"/>
      <c r="AI16" s="7"/>
      <c r="AJ16" s="6"/>
      <c r="AK16" s="7"/>
      <c r="AL16" s="6"/>
      <c r="AM16" s="7"/>
      <c r="AN16" s="6">
        <v>106</v>
      </c>
      <c r="AO16" s="7">
        <v>158</v>
      </c>
      <c r="AP16" s="6">
        <v>30</v>
      </c>
      <c r="AQ16" s="7">
        <v>110</v>
      </c>
      <c r="AR16" s="6">
        <v>36</v>
      </c>
      <c r="AS16" s="7">
        <v>28</v>
      </c>
      <c r="AT16" s="6"/>
      <c r="AU16" s="7"/>
      <c r="AV16" s="6"/>
      <c r="AW16" s="7"/>
      <c r="AX16" s="6"/>
      <c r="AY16" s="7"/>
      <c r="AZ16" s="6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1:69" s="1" customFormat="1" ht="60.75" customHeight="1">
      <c r="A17" s="1" t="s">
        <v>215</v>
      </c>
      <c r="B17" s="1" t="s">
        <v>67</v>
      </c>
      <c r="C17" s="1" t="s">
        <v>221</v>
      </c>
      <c r="D17" s="1">
        <v>65560601</v>
      </c>
      <c r="F17" s="1" t="str">
        <f t="shared" si="0"/>
        <v>https://www.google.fr/search?q=PUMA+65560601&amp;client=firefox-b&amp;tbm=isch&amp;source=lnms&amp;sa=X&amp;ved=0ahUKEwj59ILMoPnTAhXDDxoKHYTrBwYQ_AUIJigB&amp;biw=1920&amp;bih=1009</v>
      </c>
      <c r="G17" s="5" t="str">
        <f t="shared" si="1"/>
        <v>Google Images</v>
      </c>
      <c r="H17" s="1" t="s">
        <v>68</v>
      </c>
      <c r="I17" s="4">
        <v>1209</v>
      </c>
      <c r="J17" s="2">
        <v>40</v>
      </c>
      <c r="K17" s="2" t="s">
        <v>231</v>
      </c>
      <c r="L17" s="2" t="s">
        <v>232</v>
      </c>
      <c r="M17" s="2" t="s">
        <v>239</v>
      </c>
      <c r="N17" s="2" t="s">
        <v>252</v>
      </c>
      <c r="O17" s="1" t="s">
        <v>217</v>
      </c>
      <c r="P17" s="6"/>
      <c r="Q17" s="7"/>
      <c r="R17" s="6">
        <v>503</v>
      </c>
      <c r="S17" s="7">
        <v>512</v>
      </c>
      <c r="T17" s="6">
        <v>138</v>
      </c>
      <c r="U17" s="7">
        <v>27</v>
      </c>
      <c r="V17" s="6">
        <v>29</v>
      </c>
      <c r="W17" s="7"/>
      <c r="X17" s="6"/>
      <c r="Y17" s="7"/>
      <c r="Z17" s="6"/>
      <c r="AA17" s="7"/>
      <c r="AB17" s="6"/>
      <c r="AC17" s="7"/>
      <c r="AD17" s="6"/>
      <c r="AE17" s="7"/>
      <c r="AF17" s="6"/>
      <c r="AG17" s="7"/>
      <c r="AH17" s="6"/>
      <c r="AI17" s="7"/>
      <c r="AJ17" s="6"/>
      <c r="AK17" s="7"/>
      <c r="AL17" s="6"/>
      <c r="AM17" s="7"/>
      <c r="AN17" s="6"/>
      <c r="AO17" s="7"/>
      <c r="AP17" s="6"/>
      <c r="AQ17" s="7"/>
      <c r="AR17" s="6"/>
      <c r="AS17" s="7"/>
      <c r="AT17" s="6"/>
      <c r="AU17" s="7"/>
      <c r="AV17" s="6"/>
      <c r="AW17" s="7"/>
      <c r="AX17" s="6"/>
      <c r="AY17" s="7"/>
      <c r="AZ17" s="6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69" s="1" customFormat="1" ht="60.75" customHeight="1">
      <c r="A18" s="1" t="s">
        <v>215</v>
      </c>
      <c r="B18" s="1" t="s">
        <v>73</v>
      </c>
      <c r="C18" s="1" t="s">
        <v>221</v>
      </c>
      <c r="D18" s="1">
        <v>65564601</v>
      </c>
      <c r="F18" s="1" t="str">
        <f t="shared" si="0"/>
        <v>https://www.google.fr/search?q=PUMA+65564601&amp;client=firefox-b&amp;tbm=isch&amp;source=lnms&amp;sa=X&amp;ved=0ahUKEwj59ILMoPnTAhXDDxoKHYTrBwYQ_AUIJigB&amp;biw=1920&amp;bih=1009</v>
      </c>
      <c r="G18" s="5" t="str">
        <f t="shared" si="1"/>
        <v>Google Images</v>
      </c>
      <c r="H18" s="1" t="s">
        <v>68</v>
      </c>
      <c r="I18" s="4">
        <v>204</v>
      </c>
      <c r="J18" s="2">
        <v>35</v>
      </c>
      <c r="K18" s="2" t="s">
        <v>231</v>
      </c>
      <c r="L18" s="2" t="s">
        <v>232</v>
      </c>
      <c r="M18" s="2" t="s">
        <v>239</v>
      </c>
      <c r="N18" s="2" t="s">
        <v>251</v>
      </c>
      <c r="O18" s="1" t="s">
        <v>217</v>
      </c>
      <c r="P18" s="6"/>
      <c r="Q18" s="7"/>
      <c r="R18" s="6"/>
      <c r="S18" s="7"/>
      <c r="T18" s="6"/>
      <c r="U18" s="7"/>
      <c r="V18" s="6"/>
      <c r="W18" s="7"/>
      <c r="X18" s="6"/>
      <c r="Y18" s="7"/>
      <c r="Z18" s="6"/>
      <c r="AA18" s="7"/>
      <c r="AB18" s="6"/>
      <c r="AC18" s="7"/>
      <c r="AD18" s="6"/>
      <c r="AE18" s="7"/>
      <c r="AF18" s="6"/>
      <c r="AG18" s="7"/>
      <c r="AH18" s="6"/>
      <c r="AI18" s="7"/>
      <c r="AJ18" s="6"/>
      <c r="AK18" s="7"/>
      <c r="AL18" s="6"/>
      <c r="AM18" s="7"/>
      <c r="AN18" s="6">
        <v>83</v>
      </c>
      <c r="AO18" s="7">
        <v>92</v>
      </c>
      <c r="AP18" s="6">
        <v>12</v>
      </c>
      <c r="AQ18" s="7"/>
      <c r="AR18" s="6">
        <v>2</v>
      </c>
      <c r="AS18" s="7">
        <v>15</v>
      </c>
      <c r="AT18" s="6"/>
      <c r="AU18" s="7"/>
      <c r="AV18" s="6"/>
      <c r="AW18" s="7"/>
      <c r="AX18" s="6"/>
      <c r="AY18" s="7"/>
      <c r="AZ18" s="6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</row>
    <row r="19" spans="1:69" s="1" customFormat="1" ht="60.75" customHeight="1">
      <c r="A19" s="1" t="s">
        <v>215</v>
      </c>
      <c r="B19" s="1" t="s">
        <v>76</v>
      </c>
      <c r="C19" s="1" t="s">
        <v>221</v>
      </c>
      <c r="D19" s="1">
        <v>65564607</v>
      </c>
      <c r="F19" s="1" t="str">
        <f t="shared" si="0"/>
        <v>https://www.google.fr/search?q=PUMA+65564607&amp;client=firefox-b&amp;tbm=isch&amp;source=lnms&amp;sa=X&amp;ved=0ahUKEwj59ILMoPnTAhXDDxoKHYTrBwYQ_AUIJigB&amp;biw=1920&amp;bih=1009</v>
      </c>
      <c r="G19" s="5" t="str">
        <f t="shared" si="1"/>
        <v>Google Images</v>
      </c>
      <c r="H19" s="1" t="s">
        <v>77</v>
      </c>
      <c r="I19" s="4">
        <v>880</v>
      </c>
      <c r="J19" s="2">
        <v>35</v>
      </c>
      <c r="K19" s="2" t="s">
        <v>231</v>
      </c>
      <c r="L19" s="2" t="s">
        <v>232</v>
      </c>
      <c r="M19" s="2" t="s">
        <v>239</v>
      </c>
      <c r="N19" s="2" t="s">
        <v>251</v>
      </c>
      <c r="O19" s="1" t="s">
        <v>217</v>
      </c>
      <c r="P19" s="6"/>
      <c r="Q19" s="7"/>
      <c r="R19" s="6"/>
      <c r="S19" s="7"/>
      <c r="T19" s="6"/>
      <c r="U19" s="7"/>
      <c r="V19" s="6"/>
      <c r="W19" s="7"/>
      <c r="X19" s="6"/>
      <c r="Y19" s="7"/>
      <c r="Z19" s="6"/>
      <c r="AA19" s="7"/>
      <c r="AB19" s="6"/>
      <c r="AC19" s="7"/>
      <c r="AD19" s="6"/>
      <c r="AE19" s="7"/>
      <c r="AF19" s="6"/>
      <c r="AG19" s="7"/>
      <c r="AH19" s="6"/>
      <c r="AI19" s="7"/>
      <c r="AJ19" s="6"/>
      <c r="AK19" s="7"/>
      <c r="AL19" s="6"/>
      <c r="AM19" s="7"/>
      <c r="AN19" s="6">
        <v>71</v>
      </c>
      <c r="AO19" s="7">
        <v>155</v>
      </c>
      <c r="AP19" s="6">
        <v>240</v>
      </c>
      <c r="AQ19" s="7">
        <v>233</v>
      </c>
      <c r="AR19" s="6">
        <v>147</v>
      </c>
      <c r="AS19" s="7">
        <v>34</v>
      </c>
      <c r="AT19" s="6"/>
      <c r="AU19" s="7"/>
      <c r="AV19" s="6"/>
      <c r="AW19" s="7"/>
      <c r="AX19" s="6"/>
      <c r="AY19" s="7"/>
      <c r="AZ19" s="6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</row>
    <row r="20" spans="1:69" s="1" customFormat="1" ht="60.75" customHeight="1">
      <c r="A20" s="1" t="s">
        <v>215</v>
      </c>
      <c r="B20" s="1" t="s">
        <v>113</v>
      </c>
      <c r="C20" s="1" t="s">
        <v>221</v>
      </c>
      <c r="D20" s="1">
        <v>75704301</v>
      </c>
      <c r="F20" s="1" t="str">
        <f t="shared" si="0"/>
        <v>https://www.google.fr/search?q=PUMA+75704301&amp;client=firefox-b&amp;tbm=isch&amp;source=lnms&amp;sa=X&amp;ved=0ahUKEwj59ILMoPnTAhXDDxoKHYTrBwYQ_AUIJigB&amp;biw=1920&amp;bih=1009</v>
      </c>
      <c r="G20" s="5" t="str">
        <f t="shared" si="1"/>
        <v>Google Images</v>
      </c>
      <c r="H20" s="1" t="s">
        <v>114</v>
      </c>
      <c r="I20" s="4">
        <v>2</v>
      </c>
      <c r="J20" s="2">
        <v>90</v>
      </c>
      <c r="K20" s="2" t="s">
        <v>245</v>
      </c>
      <c r="L20" s="2" t="s">
        <v>232</v>
      </c>
      <c r="M20" s="2" t="s">
        <v>238</v>
      </c>
      <c r="N20" s="2" t="s">
        <v>256</v>
      </c>
      <c r="O20" s="1" t="s">
        <v>217</v>
      </c>
      <c r="P20" s="6"/>
      <c r="Q20" s="7"/>
      <c r="R20" s="6"/>
      <c r="S20" s="7"/>
      <c r="T20" s="6"/>
      <c r="U20" s="7">
        <v>2</v>
      </c>
      <c r="V20" s="6"/>
      <c r="W20" s="7"/>
      <c r="X20" s="6"/>
      <c r="Y20" s="7"/>
      <c r="Z20" s="6"/>
      <c r="AA20" s="7"/>
      <c r="AB20" s="6"/>
      <c r="AC20" s="7"/>
      <c r="AD20" s="6"/>
      <c r="AE20" s="7"/>
      <c r="AF20" s="6"/>
      <c r="AG20" s="7"/>
      <c r="AH20" s="6"/>
      <c r="AI20" s="7"/>
      <c r="AJ20" s="6"/>
      <c r="AK20" s="7"/>
      <c r="AL20" s="6"/>
      <c r="AM20" s="7"/>
      <c r="AN20" s="6"/>
      <c r="AO20" s="7"/>
      <c r="AP20" s="6"/>
      <c r="AQ20" s="7"/>
      <c r="AR20" s="6"/>
      <c r="AS20" s="7"/>
      <c r="AT20" s="6"/>
      <c r="AU20" s="7"/>
      <c r="AV20" s="6"/>
      <c r="AW20" s="7"/>
      <c r="AX20" s="6"/>
      <c r="AY20" s="7"/>
      <c r="AZ20" s="6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spans="1:69" s="1" customFormat="1" ht="60.75" customHeight="1">
      <c r="A21" s="1" t="s">
        <v>215</v>
      </c>
      <c r="B21" s="1" t="s">
        <v>172</v>
      </c>
      <c r="C21" s="1" t="s">
        <v>223</v>
      </c>
      <c r="D21" s="1">
        <v>70377603</v>
      </c>
      <c r="F21" s="1" t="str">
        <f t="shared" si="0"/>
        <v>https://www.google.fr/search?q=PUMA+70377603&amp;client=firefox-b&amp;tbm=isch&amp;source=lnms&amp;sa=X&amp;ved=0ahUKEwj59ILMoPnTAhXDDxoKHYTrBwYQ_AUIJigB&amp;biw=1920&amp;bih=1009</v>
      </c>
      <c r="G21" s="5" t="str">
        <f t="shared" si="1"/>
        <v>Google Images</v>
      </c>
      <c r="H21" s="1" t="s">
        <v>173</v>
      </c>
      <c r="I21" s="4">
        <v>38</v>
      </c>
      <c r="J21" s="2">
        <v>20</v>
      </c>
      <c r="K21" s="2" t="s">
        <v>235</v>
      </c>
      <c r="L21" s="2" t="s">
        <v>232</v>
      </c>
      <c r="M21" s="2" t="s">
        <v>238</v>
      </c>
      <c r="N21" s="2" t="s">
        <v>254</v>
      </c>
      <c r="O21" s="1" t="s">
        <v>217</v>
      </c>
      <c r="P21" s="6"/>
      <c r="Q21" s="7"/>
      <c r="R21" s="6"/>
      <c r="S21" s="7"/>
      <c r="T21" s="6"/>
      <c r="U21" s="7"/>
      <c r="V21" s="6"/>
      <c r="W21" s="7"/>
      <c r="X21" s="6"/>
      <c r="Y21" s="7"/>
      <c r="Z21" s="6"/>
      <c r="AA21" s="7"/>
      <c r="AB21" s="6"/>
      <c r="AC21" s="7"/>
      <c r="AD21" s="6"/>
      <c r="AE21" s="7"/>
      <c r="AF21" s="6"/>
      <c r="AG21" s="7"/>
      <c r="AH21" s="6"/>
      <c r="AI21" s="7"/>
      <c r="AJ21" s="6"/>
      <c r="AK21" s="7"/>
      <c r="AL21" s="6"/>
      <c r="AM21" s="7"/>
      <c r="AN21" s="6">
        <v>4</v>
      </c>
      <c r="AO21" s="7">
        <v>14</v>
      </c>
      <c r="AP21" s="6">
        <v>10</v>
      </c>
      <c r="AQ21" s="7">
        <v>34</v>
      </c>
      <c r="AR21" s="6"/>
      <c r="AS21" s="7">
        <v>86</v>
      </c>
      <c r="AT21" s="6"/>
      <c r="AU21" s="7"/>
      <c r="AV21" s="6"/>
      <c r="AW21" s="7"/>
      <c r="AX21" s="6"/>
      <c r="AY21" s="7"/>
      <c r="AZ21" s="6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spans="1:69" s="1" customFormat="1" ht="60.75" customHeight="1">
      <c r="A22" s="1" t="s">
        <v>215</v>
      </c>
      <c r="B22" s="1" t="s">
        <v>139</v>
      </c>
      <c r="C22" s="1" t="s">
        <v>223</v>
      </c>
      <c r="D22" s="1">
        <v>65602806</v>
      </c>
      <c r="F22" s="1" t="str">
        <f t="shared" si="0"/>
        <v>https://www.google.fr/search?q=PUMA+65602806&amp;client=firefox-b&amp;tbm=isch&amp;source=lnms&amp;sa=X&amp;ved=0ahUKEwj59ILMoPnTAhXDDxoKHYTrBwYQ_AUIJigB&amp;biw=1920&amp;bih=1009</v>
      </c>
      <c r="G22" s="5" t="str">
        <f t="shared" si="1"/>
        <v>Google Images</v>
      </c>
      <c r="H22" s="1" t="s">
        <v>138</v>
      </c>
      <c r="I22" s="4">
        <v>39</v>
      </c>
      <c r="J22" s="2">
        <v>20</v>
      </c>
      <c r="K22" s="2" t="s">
        <v>235</v>
      </c>
      <c r="L22" s="2" t="s">
        <v>232</v>
      </c>
      <c r="M22" s="2" t="s">
        <v>238</v>
      </c>
      <c r="N22" s="2" t="s">
        <v>254</v>
      </c>
      <c r="O22" s="1" t="s">
        <v>217</v>
      </c>
      <c r="P22" s="6"/>
      <c r="Q22" s="7"/>
      <c r="R22" s="6"/>
      <c r="S22" s="7"/>
      <c r="T22" s="6"/>
      <c r="U22" s="7"/>
      <c r="V22" s="6"/>
      <c r="W22" s="7"/>
      <c r="X22" s="6"/>
      <c r="Y22" s="7"/>
      <c r="Z22" s="6"/>
      <c r="AA22" s="7"/>
      <c r="AB22" s="6"/>
      <c r="AC22" s="7"/>
      <c r="AD22" s="6"/>
      <c r="AE22" s="7"/>
      <c r="AF22" s="6"/>
      <c r="AG22" s="7"/>
      <c r="AH22" s="6"/>
      <c r="AI22" s="7"/>
      <c r="AJ22" s="6"/>
      <c r="AK22" s="7"/>
      <c r="AL22" s="6"/>
      <c r="AM22" s="7"/>
      <c r="AN22" s="6">
        <v>10</v>
      </c>
      <c r="AO22" s="7">
        <v>22</v>
      </c>
      <c r="AP22" s="6">
        <v>13</v>
      </c>
      <c r="AQ22" s="7">
        <v>104</v>
      </c>
      <c r="AR22" s="6"/>
      <c r="AS22" s="7"/>
      <c r="AT22" s="6"/>
      <c r="AU22" s="7"/>
      <c r="AV22" s="6"/>
      <c r="AW22" s="7"/>
      <c r="AX22" s="6"/>
      <c r="AY22" s="7"/>
      <c r="AZ22" s="6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s="1" customFormat="1" ht="60.75" customHeight="1">
      <c r="A23" s="1" t="s">
        <v>215</v>
      </c>
      <c r="B23" s="1" t="s">
        <v>140</v>
      </c>
      <c r="C23" s="1" t="s">
        <v>223</v>
      </c>
      <c r="D23" s="1">
        <v>65602818</v>
      </c>
      <c r="F23" s="1" t="str">
        <f t="shared" si="0"/>
        <v>https://www.google.fr/search?q=PUMA+65602818&amp;client=firefox-b&amp;tbm=isch&amp;source=lnms&amp;sa=X&amp;ved=0ahUKEwj59ILMoPnTAhXDDxoKHYTrBwYQ_AUIJigB&amp;biw=1920&amp;bih=1009</v>
      </c>
      <c r="G23" s="5" t="str">
        <f t="shared" si="1"/>
        <v>Google Images</v>
      </c>
      <c r="H23" s="1" t="s">
        <v>138</v>
      </c>
      <c r="I23" s="4">
        <v>173</v>
      </c>
      <c r="J23" s="2">
        <v>20</v>
      </c>
      <c r="K23" s="2" t="s">
        <v>235</v>
      </c>
      <c r="L23" s="2" t="s">
        <v>232</v>
      </c>
      <c r="M23" s="2" t="s">
        <v>238</v>
      </c>
      <c r="N23" s="2" t="s">
        <v>254</v>
      </c>
      <c r="O23" s="1" t="s">
        <v>217</v>
      </c>
      <c r="P23" s="6"/>
      <c r="Q23" s="7"/>
      <c r="R23" s="6"/>
      <c r="S23" s="7"/>
      <c r="T23" s="6"/>
      <c r="U23" s="7"/>
      <c r="V23" s="6"/>
      <c r="W23" s="7"/>
      <c r="X23" s="6"/>
      <c r="Y23" s="7"/>
      <c r="Z23" s="6"/>
      <c r="AA23" s="7"/>
      <c r="AB23" s="6"/>
      <c r="AC23" s="7"/>
      <c r="AD23" s="6"/>
      <c r="AE23" s="7"/>
      <c r="AF23" s="6"/>
      <c r="AG23" s="7"/>
      <c r="AH23" s="6"/>
      <c r="AI23" s="7"/>
      <c r="AJ23" s="6"/>
      <c r="AK23" s="7"/>
      <c r="AL23" s="6"/>
      <c r="AM23" s="7"/>
      <c r="AN23" s="6">
        <v>19</v>
      </c>
      <c r="AO23" s="7">
        <v>2</v>
      </c>
      <c r="AP23" s="6"/>
      <c r="AQ23" s="7">
        <v>46</v>
      </c>
      <c r="AR23" s="6">
        <v>106</v>
      </c>
      <c r="AS23" s="7"/>
      <c r="AT23" s="6"/>
      <c r="AU23" s="7"/>
      <c r="AV23" s="6"/>
      <c r="AW23" s="7"/>
      <c r="AX23" s="6"/>
      <c r="AY23" s="7"/>
      <c r="AZ23" s="6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</row>
    <row r="24" spans="1:69" s="1" customFormat="1" ht="60.75" customHeight="1">
      <c r="A24" s="1" t="s">
        <v>215</v>
      </c>
      <c r="B24" s="1" t="s">
        <v>137</v>
      </c>
      <c r="C24" s="1" t="s">
        <v>223</v>
      </c>
      <c r="D24" s="1">
        <v>65602805</v>
      </c>
      <c r="F24" s="1" t="str">
        <f t="shared" si="0"/>
        <v>https://www.google.fr/search?q=PUMA+65602805&amp;client=firefox-b&amp;tbm=isch&amp;source=lnms&amp;sa=X&amp;ved=0ahUKEwj59ILMoPnTAhXDDxoKHYTrBwYQ_AUIJigB&amp;biw=1920&amp;bih=1009</v>
      </c>
      <c r="G24" s="5" t="str">
        <f t="shared" si="1"/>
        <v>Google Images</v>
      </c>
      <c r="H24" s="1" t="s">
        <v>138</v>
      </c>
      <c r="I24" s="4">
        <v>70</v>
      </c>
      <c r="J24" s="2">
        <v>20</v>
      </c>
      <c r="K24" s="2" t="s">
        <v>235</v>
      </c>
      <c r="L24" s="2" t="s">
        <v>232</v>
      </c>
      <c r="M24" s="2" t="s">
        <v>238</v>
      </c>
      <c r="N24" s="2" t="s">
        <v>254</v>
      </c>
      <c r="O24" s="1" t="s">
        <v>217</v>
      </c>
      <c r="P24" s="6"/>
      <c r="Q24" s="7"/>
      <c r="R24" s="6"/>
      <c r="S24" s="7"/>
      <c r="T24" s="6"/>
      <c r="U24" s="7"/>
      <c r="V24" s="6"/>
      <c r="W24" s="7"/>
      <c r="X24" s="6"/>
      <c r="Y24" s="7"/>
      <c r="Z24" s="6"/>
      <c r="AA24" s="7"/>
      <c r="AB24" s="6"/>
      <c r="AC24" s="7"/>
      <c r="AD24" s="6"/>
      <c r="AE24" s="7"/>
      <c r="AF24" s="6"/>
      <c r="AG24" s="7"/>
      <c r="AH24" s="6"/>
      <c r="AI24" s="7"/>
      <c r="AJ24" s="6"/>
      <c r="AK24" s="7"/>
      <c r="AL24" s="6"/>
      <c r="AM24" s="7"/>
      <c r="AN24" s="6">
        <v>19</v>
      </c>
      <c r="AO24" s="7">
        <v>51</v>
      </c>
      <c r="AP24" s="6"/>
      <c r="AQ24" s="7"/>
      <c r="AR24" s="6"/>
      <c r="AS24" s="7"/>
      <c r="AT24" s="6"/>
      <c r="AU24" s="7"/>
      <c r="AV24" s="6"/>
      <c r="AW24" s="7"/>
      <c r="AX24" s="6"/>
      <c r="AY24" s="7"/>
      <c r="AZ24" s="6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</row>
    <row r="25" spans="1:69" s="1" customFormat="1" ht="60.75" customHeight="1">
      <c r="A25" s="1" t="s">
        <v>215</v>
      </c>
      <c r="B25" s="1" t="s">
        <v>174</v>
      </c>
      <c r="C25" s="1" t="s">
        <v>223</v>
      </c>
      <c r="D25" s="1">
        <v>70417002</v>
      </c>
      <c r="F25" s="1" t="str">
        <f t="shared" si="0"/>
        <v>https://www.google.fr/search?q=PUMA+70417002&amp;client=firefox-b&amp;tbm=isch&amp;source=lnms&amp;sa=X&amp;ved=0ahUKEwj59ILMoPnTAhXDDxoKHYTrBwYQ_AUIJigB&amp;biw=1920&amp;bih=1009</v>
      </c>
      <c r="G25" s="5" t="str">
        <f t="shared" si="1"/>
        <v>Google Images</v>
      </c>
      <c r="H25" s="1" t="s">
        <v>175</v>
      </c>
      <c r="I25" s="4">
        <v>229</v>
      </c>
      <c r="J25" s="2">
        <v>45</v>
      </c>
      <c r="K25" s="2" t="s">
        <v>235</v>
      </c>
      <c r="L25" s="2" t="s">
        <v>232</v>
      </c>
      <c r="M25" s="2" t="s">
        <v>238</v>
      </c>
      <c r="N25" s="2" t="s">
        <v>253</v>
      </c>
      <c r="O25" s="1" t="s">
        <v>217</v>
      </c>
      <c r="P25" s="6"/>
      <c r="Q25" s="7">
        <v>11</v>
      </c>
      <c r="R25" s="6">
        <v>2</v>
      </c>
      <c r="S25" s="7">
        <v>68</v>
      </c>
      <c r="T25" s="6">
        <v>82</v>
      </c>
      <c r="U25" s="7">
        <v>39</v>
      </c>
      <c r="V25" s="6">
        <v>17</v>
      </c>
      <c r="W25" s="7">
        <v>10</v>
      </c>
      <c r="X25" s="6"/>
      <c r="Y25" s="7"/>
      <c r="Z25" s="6"/>
      <c r="AA25" s="7"/>
      <c r="AB25" s="6"/>
      <c r="AC25" s="7"/>
      <c r="AD25" s="6"/>
      <c r="AE25" s="7"/>
      <c r="AF25" s="6"/>
      <c r="AG25" s="7"/>
      <c r="AH25" s="6"/>
      <c r="AI25" s="7"/>
      <c r="AJ25" s="6"/>
      <c r="AK25" s="7"/>
      <c r="AL25" s="6"/>
      <c r="AM25" s="7"/>
      <c r="AN25" s="6"/>
      <c r="AO25" s="7"/>
      <c r="AP25" s="6"/>
      <c r="AQ25" s="7"/>
      <c r="AR25" s="6"/>
      <c r="AS25" s="7"/>
      <c r="AT25" s="6"/>
      <c r="AU25" s="7"/>
      <c r="AV25" s="6"/>
      <c r="AW25" s="7"/>
      <c r="AX25" s="6"/>
      <c r="AY25" s="7"/>
      <c r="AZ25" s="6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s="1" customFormat="1" ht="60.75" customHeight="1">
      <c r="A26" s="1" t="s">
        <v>215</v>
      </c>
      <c r="B26" s="1" t="s">
        <v>141</v>
      </c>
      <c r="C26" s="1" t="s">
        <v>223</v>
      </c>
      <c r="D26" s="1">
        <v>65668001</v>
      </c>
      <c r="F26" s="1" t="str">
        <f t="shared" si="0"/>
        <v>https://www.google.fr/search?q=PUMA+65668001&amp;client=firefox-b&amp;tbm=isch&amp;source=lnms&amp;sa=X&amp;ved=0ahUKEwj59ILMoPnTAhXDDxoKHYTrBwYQ_AUIJigB&amp;biw=1920&amp;bih=1009</v>
      </c>
      <c r="G26" s="5" t="str">
        <f t="shared" si="1"/>
        <v>Google Images</v>
      </c>
      <c r="H26" s="1" t="s">
        <v>142</v>
      </c>
      <c r="I26" s="4">
        <v>202</v>
      </c>
      <c r="J26" s="2">
        <v>30</v>
      </c>
      <c r="K26" s="2" t="s">
        <v>235</v>
      </c>
      <c r="L26" s="2" t="s">
        <v>232</v>
      </c>
      <c r="M26" s="2" t="s">
        <v>238</v>
      </c>
      <c r="N26" s="2" t="s">
        <v>254</v>
      </c>
      <c r="O26" s="1" t="s">
        <v>217</v>
      </c>
      <c r="P26" s="6"/>
      <c r="Q26" s="7"/>
      <c r="R26" s="6"/>
      <c r="S26" s="7"/>
      <c r="T26" s="6"/>
      <c r="U26" s="7"/>
      <c r="V26" s="6"/>
      <c r="W26" s="7"/>
      <c r="X26" s="6"/>
      <c r="Y26" s="7"/>
      <c r="Z26" s="6"/>
      <c r="AA26" s="7"/>
      <c r="AB26" s="6"/>
      <c r="AC26" s="7"/>
      <c r="AD26" s="6"/>
      <c r="AE26" s="7"/>
      <c r="AF26" s="6"/>
      <c r="AG26" s="7"/>
      <c r="AH26" s="6"/>
      <c r="AI26" s="7"/>
      <c r="AJ26" s="6"/>
      <c r="AK26" s="7"/>
      <c r="AL26" s="6"/>
      <c r="AM26" s="7"/>
      <c r="AN26" s="6">
        <v>28</v>
      </c>
      <c r="AO26" s="7">
        <v>46</v>
      </c>
      <c r="AP26" s="6">
        <v>47</v>
      </c>
      <c r="AQ26" s="7">
        <v>30</v>
      </c>
      <c r="AR26" s="6">
        <v>33</v>
      </c>
      <c r="AS26" s="7">
        <v>18</v>
      </c>
      <c r="AT26" s="6"/>
      <c r="AU26" s="7"/>
      <c r="AV26" s="6"/>
      <c r="AW26" s="7"/>
      <c r="AX26" s="6"/>
      <c r="AY26" s="7"/>
      <c r="AZ26" s="6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69" s="1" customFormat="1" ht="60.75" customHeight="1">
      <c r="A27" s="1" t="s">
        <v>215</v>
      </c>
      <c r="B27" s="1" t="s">
        <v>143</v>
      </c>
      <c r="C27" s="1" t="s">
        <v>223</v>
      </c>
      <c r="D27" s="1">
        <v>70341710</v>
      </c>
      <c r="F27" s="1" t="str">
        <f t="shared" si="0"/>
        <v>https://www.google.fr/search?q=PUMA+70341710&amp;client=firefox-b&amp;tbm=isch&amp;source=lnms&amp;sa=X&amp;ved=0ahUKEwj59ILMoPnTAhXDDxoKHYTrBwYQ_AUIJigB&amp;biw=1920&amp;bih=1009</v>
      </c>
      <c r="G27" s="5" t="str">
        <f t="shared" si="1"/>
        <v>Google Images</v>
      </c>
      <c r="H27" s="1" t="s">
        <v>144</v>
      </c>
      <c r="I27" s="4">
        <v>19</v>
      </c>
      <c r="J27" s="2">
        <v>18</v>
      </c>
      <c r="K27" s="2" t="s">
        <v>235</v>
      </c>
      <c r="L27" s="2" t="s">
        <v>232</v>
      </c>
      <c r="M27" s="2" t="s">
        <v>238</v>
      </c>
      <c r="N27" s="2" t="s">
        <v>253</v>
      </c>
      <c r="O27" s="1" t="s">
        <v>217</v>
      </c>
      <c r="P27" s="6"/>
      <c r="Q27" s="7"/>
      <c r="R27" s="6">
        <v>19</v>
      </c>
      <c r="S27" s="7"/>
      <c r="T27" s="6"/>
      <c r="U27" s="7"/>
      <c r="V27" s="6"/>
      <c r="W27" s="7"/>
      <c r="X27" s="6"/>
      <c r="Y27" s="7"/>
      <c r="Z27" s="6"/>
      <c r="AA27" s="7"/>
      <c r="AB27" s="6"/>
      <c r="AC27" s="7"/>
      <c r="AD27" s="6"/>
      <c r="AE27" s="7"/>
      <c r="AF27" s="6"/>
      <c r="AG27" s="7"/>
      <c r="AH27" s="6"/>
      <c r="AI27" s="7"/>
      <c r="AJ27" s="6"/>
      <c r="AK27" s="7"/>
      <c r="AL27" s="6"/>
      <c r="AM27" s="7"/>
      <c r="AN27" s="6"/>
      <c r="AO27" s="7"/>
      <c r="AP27" s="6"/>
      <c r="AQ27" s="7"/>
      <c r="AR27" s="6"/>
      <c r="AS27" s="7"/>
      <c r="AT27" s="6"/>
      <c r="AU27" s="7"/>
      <c r="AV27" s="6"/>
      <c r="AW27" s="7"/>
      <c r="AX27" s="6"/>
      <c r="AY27" s="7"/>
      <c r="AZ27" s="6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</row>
    <row r="28" spans="1:69" s="1" customFormat="1" ht="60.75" customHeight="1">
      <c r="A28" s="1" t="s">
        <v>215</v>
      </c>
      <c r="B28" s="1" t="s">
        <v>145</v>
      </c>
      <c r="C28" s="1" t="s">
        <v>223</v>
      </c>
      <c r="D28" s="1">
        <v>70341804</v>
      </c>
      <c r="F28" s="1" t="str">
        <f t="shared" si="0"/>
        <v>https://www.google.fr/search?q=PUMA+70341804&amp;client=firefox-b&amp;tbm=isch&amp;source=lnms&amp;sa=X&amp;ved=0ahUKEwj59ILMoPnTAhXDDxoKHYTrBwYQ_AUIJigB&amp;biw=1920&amp;bih=1009</v>
      </c>
      <c r="G28" s="5" t="str">
        <f t="shared" si="1"/>
        <v>Google Images</v>
      </c>
      <c r="H28" s="1" t="s">
        <v>146</v>
      </c>
      <c r="I28" s="4">
        <v>81</v>
      </c>
      <c r="J28" s="2">
        <v>15</v>
      </c>
      <c r="K28" s="2" t="s">
        <v>235</v>
      </c>
      <c r="L28" s="2" t="s">
        <v>232</v>
      </c>
      <c r="M28" s="2" t="s">
        <v>238</v>
      </c>
      <c r="N28" s="2" t="s">
        <v>254</v>
      </c>
      <c r="O28" s="1" t="s">
        <v>217</v>
      </c>
      <c r="P28" s="6"/>
      <c r="Q28" s="7"/>
      <c r="R28" s="6"/>
      <c r="S28" s="7"/>
      <c r="T28" s="6"/>
      <c r="U28" s="7"/>
      <c r="V28" s="6"/>
      <c r="W28" s="7"/>
      <c r="X28" s="6"/>
      <c r="Y28" s="7"/>
      <c r="Z28" s="6"/>
      <c r="AA28" s="7"/>
      <c r="AB28" s="6"/>
      <c r="AC28" s="7"/>
      <c r="AD28" s="6"/>
      <c r="AE28" s="7"/>
      <c r="AF28" s="6"/>
      <c r="AG28" s="7"/>
      <c r="AH28" s="6"/>
      <c r="AI28" s="7"/>
      <c r="AJ28" s="6"/>
      <c r="AK28" s="7"/>
      <c r="AL28" s="6"/>
      <c r="AM28" s="7"/>
      <c r="AN28" s="6">
        <v>35</v>
      </c>
      <c r="AO28" s="7">
        <v>9</v>
      </c>
      <c r="AP28" s="6"/>
      <c r="AQ28" s="7">
        <v>1</v>
      </c>
      <c r="AR28" s="6"/>
      <c r="AS28" s="7">
        <v>36</v>
      </c>
      <c r="AT28" s="6"/>
      <c r="AU28" s="7"/>
      <c r="AV28" s="6"/>
      <c r="AW28" s="7"/>
      <c r="AX28" s="6"/>
      <c r="AY28" s="7"/>
      <c r="AZ28" s="6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spans="1:69" s="1" customFormat="1" ht="60.75" customHeight="1">
      <c r="A29" s="1" t="s">
        <v>215</v>
      </c>
      <c r="B29" s="1" t="s">
        <v>147</v>
      </c>
      <c r="C29" s="1" t="s">
        <v>223</v>
      </c>
      <c r="D29" s="1">
        <v>70341809</v>
      </c>
      <c r="F29" s="1" t="str">
        <f t="shared" si="0"/>
        <v>https://www.google.fr/search?q=PUMA+70341809&amp;client=firefox-b&amp;tbm=isch&amp;source=lnms&amp;sa=X&amp;ved=0ahUKEwj59ILMoPnTAhXDDxoKHYTrBwYQ_AUIJigB&amp;biw=1920&amp;bih=1009</v>
      </c>
      <c r="G29" s="5" t="str">
        <f t="shared" si="1"/>
        <v>Google Images</v>
      </c>
      <c r="H29" s="1" t="s">
        <v>146</v>
      </c>
      <c r="I29" s="4">
        <v>78</v>
      </c>
      <c r="J29" s="2">
        <v>15</v>
      </c>
      <c r="K29" s="2" t="s">
        <v>235</v>
      </c>
      <c r="L29" s="2" t="s">
        <v>232</v>
      </c>
      <c r="M29" s="2" t="s">
        <v>238</v>
      </c>
      <c r="N29" s="2" t="s">
        <v>254</v>
      </c>
      <c r="O29" s="1" t="s">
        <v>217</v>
      </c>
      <c r="P29" s="6"/>
      <c r="Q29" s="7"/>
      <c r="R29" s="6"/>
      <c r="S29" s="7"/>
      <c r="T29" s="6"/>
      <c r="U29" s="7"/>
      <c r="V29" s="6"/>
      <c r="W29" s="7"/>
      <c r="X29" s="6"/>
      <c r="Y29" s="7"/>
      <c r="Z29" s="6"/>
      <c r="AA29" s="7"/>
      <c r="AB29" s="6"/>
      <c r="AC29" s="7"/>
      <c r="AD29" s="6"/>
      <c r="AE29" s="7"/>
      <c r="AF29" s="6"/>
      <c r="AG29" s="7"/>
      <c r="AH29" s="6"/>
      <c r="AI29" s="7"/>
      <c r="AJ29" s="6"/>
      <c r="AK29" s="7"/>
      <c r="AL29" s="6"/>
      <c r="AM29" s="7"/>
      <c r="AN29" s="6">
        <v>12</v>
      </c>
      <c r="AO29" s="7"/>
      <c r="AP29" s="6">
        <v>39</v>
      </c>
      <c r="AQ29" s="7">
        <v>27</v>
      </c>
      <c r="AR29" s="6"/>
      <c r="AS29" s="7"/>
      <c r="AT29" s="6"/>
      <c r="AU29" s="7"/>
      <c r="AV29" s="6"/>
      <c r="AW29" s="7"/>
      <c r="AX29" s="6"/>
      <c r="AY29" s="7"/>
      <c r="AZ29" s="6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</row>
    <row r="30" spans="1:69" s="1" customFormat="1" ht="60.75" customHeight="1">
      <c r="A30" s="1" t="s">
        <v>215</v>
      </c>
      <c r="B30" s="1" t="s">
        <v>148</v>
      </c>
      <c r="C30" s="1" t="s">
        <v>223</v>
      </c>
      <c r="D30" s="1">
        <v>70341810</v>
      </c>
      <c r="F30" s="1" t="str">
        <f t="shared" si="0"/>
        <v>https://www.google.fr/search?q=PUMA+70341810&amp;client=firefox-b&amp;tbm=isch&amp;source=lnms&amp;sa=X&amp;ved=0ahUKEwj59ILMoPnTAhXDDxoKHYTrBwYQ_AUIJigB&amp;biw=1920&amp;bih=1009</v>
      </c>
      <c r="G30" s="5" t="str">
        <f t="shared" si="1"/>
        <v>Google Images</v>
      </c>
      <c r="H30" s="1" t="s">
        <v>146</v>
      </c>
      <c r="I30" s="4">
        <v>78</v>
      </c>
      <c r="J30" s="2">
        <v>15</v>
      </c>
      <c r="K30" s="2" t="s">
        <v>235</v>
      </c>
      <c r="L30" s="2" t="s">
        <v>232</v>
      </c>
      <c r="M30" s="2" t="s">
        <v>238</v>
      </c>
      <c r="N30" s="2" t="s">
        <v>254</v>
      </c>
      <c r="O30" s="1" t="s">
        <v>217</v>
      </c>
      <c r="P30" s="6"/>
      <c r="Q30" s="7"/>
      <c r="R30" s="6"/>
      <c r="S30" s="7"/>
      <c r="T30" s="6"/>
      <c r="U30" s="7"/>
      <c r="V30" s="6"/>
      <c r="W30" s="7"/>
      <c r="X30" s="6"/>
      <c r="Y30" s="7"/>
      <c r="Z30" s="6"/>
      <c r="AA30" s="7"/>
      <c r="AB30" s="6"/>
      <c r="AC30" s="7"/>
      <c r="AD30" s="6"/>
      <c r="AE30" s="7"/>
      <c r="AF30" s="6"/>
      <c r="AG30" s="7"/>
      <c r="AH30" s="6"/>
      <c r="AI30" s="7"/>
      <c r="AJ30" s="6"/>
      <c r="AK30" s="7"/>
      <c r="AL30" s="6"/>
      <c r="AM30" s="7"/>
      <c r="AN30" s="6">
        <v>6</v>
      </c>
      <c r="AO30" s="7"/>
      <c r="AP30" s="6"/>
      <c r="AQ30" s="7">
        <v>35</v>
      </c>
      <c r="AR30" s="6">
        <v>34</v>
      </c>
      <c r="AS30" s="7">
        <v>3</v>
      </c>
      <c r="AT30" s="6"/>
      <c r="AU30" s="7"/>
      <c r="AV30" s="6"/>
      <c r="AW30" s="7"/>
      <c r="AX30" s="6"/>
      <c r="AY30" s="7"/>
      <c r="AZ30" s="6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</row>
    <row r="31" spans="1:69" s="1" customFormat="1" ht="60.75" customHeight="1">
      <c r="A31" s="1" t="s">
        <v>215</v>
      </c>
      <c r="B31" s="1" t="s">
        <v>149</v>
      </c>
      <c r="C31" s="1" t="s">
        <v>223</v>
      </c>
      <c r="D31" s="1">
        <v>70341816</v>
      </c>
      <c r="F31" s="1" t="str">
        <f t="shared" si="0"/>
        <v>https://www.google.fr/search?q=PUMA+70341816&amp;client=firefox-b&amp;tbm=isch&amp;source=lnms&amp;sa=X&amp;ved=0ahUKEwj59ILMoPnTAhXDDxoKHYTrBwYQ_AUIJigB&amp;biw=1920&amp;bih=1009</v>
      </c>
      <c r="G31" s="5" t="str">
        <f t="shared" si="1"/>
        <v>Google Images</v>
      </c>
      <c r="H31" s="1" t="s">
        <v>146</v>
      </c>
      <c r="I31" s="4">
        <v>51</v>
      </c>
      <c r="J31" s="2">
        <v>15</v>
      </c>
      <c r="K31" s="2" t="s">
        <v>235</v>
      </c>
      <c r="L31" s="2" t="s">
        <v>232</v>
      </c>
      <c r="M31" s="2" t="s">
        <v>238</v>
      </c>
      <c r="N31" s="2" t="s">
        <v>254</v>
      </c>
      <c r="O31" s="1" t="s">
        <v>217</v>
      </c>
      <c r="P31" s="6"/>
      <c r="Q31" s="7"/>
      <c r="R31" s="6"/>
      <c r="S31" s="7"/>
      <c r="T31" s="6"/>
      <c r="U31" s="7"/>
      <c r="V31" s="6"/>
      <c r="W31" s="7"/>
      <c r="X31" s="6"/>
      <c r="Y31" s="7"/>
      <c r="Z31" s="6"/>
      <c r="AA31" s="7"/>
      <c r="AB31" s="6"/>
      <c r="AC31" s="7"/>
      <c r="AD31" s="6"/>
      <c r="AE31" s="7"/>
      <c r="AF31" s="6"/>
      <c r="AG31" s="7"/>
      <c r="AH31" s="6"/>
      <c r="AI31" s="7"/>
      <c r="AJ31" s="6"/>
      <c r="AK31" s="7"/>
      <c r="AL31" s="6"/>
      <c r="AM31" s="7"/>
      <c r="AN31" s="6">
        <v>10</v>
      </c>
      <c r="AO31" s="7"/>
      <c r="AP31" s="6"/>
      <c r="AQ31" s="7"/>
      <c r="AR31" s="6">
        <v>41</v>
      </c>
      <c r="AS31" s="7"/>
      <c r="AT31" s="6"/>
      <c r="AU31" s="7"/>
      <c r="AV31" s="6"/>
      <c r="AW31" s="7"/>
      <c r="AX31" s="6"/>
      <c r="AY31" s="7"/>
      <c r="AZ31" s="6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</row>
    <row r="32" spans="1:69" s="1" customFormat="1" ht="60.75" customHeight="1">
      <c r="A32" s="1" t="s">
        <v>215</v>
      </c>
      <c r="B32" s="1" t="s">
        <v>158</v>
      </c>
      <c r="C32" s="1" t="s">
        <v>223</v>
      </c>
      <c r="D32" s="1">
        <v>70342501</v>
      </c>
      <c r="F32" s="1" t="str">
        <f t="shared" si="0"/>
        <v>https://www.google.fr/search?q=PUMA+70342501&amp;client=firefox-b&amp;tbm=isch&amp;source=lnms&amp;sa=X&amp;ved=0ahUKEwj59ILMoPnTAhXDDxoKHYTrBwYQ_AUIJigB&amp;biw=1920&amp;bih=1009</v>
      </c>
      <c r="G32" s="5" t="str">
        <f t="shared" si="1"/>
        <v>Google Images</v>
      </c>
      <c r="H32" s="1" t="s">
        <v>157</v>
      </c>
      <c r="I32" s="4">
        <v>138</v>
      </c>
      <c r="J32" s="2">
        <v>23</v>
      </c>
      <c r="K32" s="2" t="s">
        <v>235</v>
      </c>
      <c r="L32" s="2" t="s">
        <v>232</v>
      </c>
      <c r="M32" s="2" t="s">
        <v>238</v>
      </c>
      <c r="N32" s="2" t="s">
        <v>254</v>
      </c>
      <c r="O32" s="1" t="s">
        <v>217</v>
      </c>
      <c r="P32" s="6"/>
      <c r="Q32" s="7"/>
      <c r="R32" s="6"/>
      <c r="S32" s="7"/>
      <c r="T32" s="6"/>
      <c r="U32" s="7"/>
      <c r="V32" s="6"/>
      <c r="W32" s="7"/>
      <c r="X32" s="6"/>
      <c r="Y32" s="7"/>
      <c r="Z32" s="6"/>
      <c r="AA32" s="7"/>
      <c r="AB32" s="6"/>
      <c r="AC32" s="7"/>
      <c r="AD32" s="6"/>
      <c r="AE32" s="7"/>
      <c r="AF32" s="6"/>
      <c r="AG32" s="7"/>
      <c r="AH32" s="6"/>
      <c r="AI32" s="7"/>
      <c r="AJ32" s="6"/>
      <c r="AK32" s="7"/>
      <c r="AL32" s="6"/>
      <c r="AM32" s="7"/>
      <c r="AN32" s="6">
        <v>8</v>
      </c>
      <c r="AO32" s="7">
        <v>8</v>
      </c>
      <c r="AP32" s="6"/>
      <c r="AQ32" s="7"/>
      <c r="AR32" s="6">
        <v>113</v>
      </c>
      <c r="AS32" s="7">
        <v>9</v>
      </c>
      <c r="AT32" s="6"/>
      <c r="AU32" s="7"/>
      <c r="AV32" s="6"/>
      <c r="AW32" s="7"/>
      <c r="AX32" s="6"/>
      <c r="AY32" s="7"/>
      <c r="AZ32" s="6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</row>
    <row r="33" spans="1:69" s="1" customFormat="1" ht="60.75" customHeight="1">
      <c r="A33" s="1" t="s">
        <v>215</v>
      </c>
      <c r="B33" s="1" t="s">
        <v>156</v>
      </c>
      <c r="C33" s="1" t="s">
        <v>223</v>
      </c>
      <c r="D33" s="1">
        <v>70342407</v>
      </c>
      <c r="F33" s="1" t="str">
        <f t="shared" si="0"/>
        <v>https://www.google.fr/search?q=PUMA+70342407&amp;client=firefox-b&amp;tbm=isch&amp;source=lnms&amp;sa=X&amp;ved=0ahUKEwj59ILMoPnTAhXDDxoKHYTrBwYQ_AUIJigB&amp;biw=1920&amp;bih=1009</v>
      </c>
      <c r="G33" s="5" t="str">
        <f t="shared" si="1"/>
        <v>Google Images</v>
      </c>
      <c r="H33" s="1" t="s">
        <v>157</v>
      </c>
      <c r="I33" s="4">
        <v>8</v>
      </c>
      <c r="J33" s="2">
        <v>25</v>
      </c>
      <c r="K33" s="2" t="s">
        <v>235</v>
      </c>
      <c r="L33" s="2" t="s">
        <v>232</v>
      </c>
      <c r="M33" s="2" t="s">
        <v>238</v>
      </c>
      <c r="N33" s="2" t="s">
        <v>253</v>
      </c>
      <c r="O33" s="1" t="s">
        <v>217</v>
      </c>
      <c r="P33" s="6"/>
      <c r="Q33" s="7"/>
      <c r="R33" s="6">
        <v>5</v>
      </c>
      <c r="S33" s="7"/>
      <c r="T33" s="6"/>
      <c r="U33" s="7">
        <v>1</v>
      </c>
      <c r="V33" s="6">
        <v>2</v>
      </c>
      <c r="W33" s="7"/>
      <c r="X33" s="6"/>
      <c r="Y33" s="7"/>
      <c r="Z33" s="6"/>
      <c r="AA33" s="7"/>
      <c r="AB33" s="6"/>
      <c r="AC33" s="7"/>
      <c r="AD33" s="6"/>
      <c r="AE33" s="7"/>
      <c r="AF33" s="6"/>
      <c r="AG33" s="7"/>
      <c r="AH33" s="6"/>
      <c r="AI33" s="7"/>
      <c r="AJ33" s="6"/>
      <c r="AK33" s="7"/>
      <c r="AL33" s="6"/>
      <c r="AM33" s="7"/>
      <c r="AN33" s="6"/>
      <c r="AO33" s="7"/>
      <c r="AP33" s="6"/>
      <c r="AQ33" s="7"/>
      <c r="AR33" s="6"/>
      <c r="AS33" s="7"/>
      <c r="AT33" s="6"/>
      <c r="AU33" s="7"/>
      <c r="AV33" s="6"/>
      <c r="AW33" s="7"/>
      <c r="AX33" s="6"/>
      <c r="AY33" s="7"/>
      <c r="AZ33" s="6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</row>
    <row r="34" spans="1:69" s="1" customFormat="1" ht="60.75" customHeight="1">
      <c r="A34" s="1" t="s">
        <v>215</v>
      </c>
      <c r="B34" s="1" t="s">
        <v>129</v>
      </c>
      <c r="C34" s="1" t="s">
        <v>223</v>
      </c>
      <c r="D34" s="1">
        <v>65563105</v>
      </c>
      <c r="F34" s="1" t="str">
        <f t="shared" si="0"/>
        <v>https://www.google.fr/search?q=PUMA+65563105&amp;client=firefox-b&amp;tbm=isch&amp;source=lnms&amp;sa=X&amp;ved=0ahUKEwj59ILMoPnTAhXDDxoKHYTrBwYQ_AUIJigB&amp;biw=1920&amp;bih=1009</v>
      </c>
      <c r="G34" s="5" t="str">
        <f t="shared" si="1"/>
        <v>Google Images</v>
      </c>
      <c r="H34" s="1" t="s">
        <v>130</v>
      </c>
      <c r="I34" s="4">
        <v>1399</v>
      </c>
      <c r="J34" s="2">
        <v>23</v>
      </c>
      <c r="K34" s="2" t="s">
        <v>235</v>
      </c>
      <c r="L34" s="2" t="s">
        <v>232</v>
      </c>
      <c r="M34" s="2" t="s">
        <v>238</v>
      </c>
      <c r="N34" s="2" t="s">
        <v>254</v>
      </c>
      <c r="O34" s="1" t="s">
        <v>217</v>
      </c>
      <c r="P34" s="6"/>
      <c r="Q34" s="7"/>
      <c r="R34" s="6"/>
      <c r="S34" s="7"/>
      <c r="T34" s="6"/>
      <c r="U34" s="7"/>
      <c r="V34" s="6"/>
      <c r="W34" s="7"/>
      <c r="X34" s="6"/>
      <c r="Y34" s="7"/>
      <c r="Z34" s="6"/>
      <c r="AA34" s="7"/>
      <c r="AB34" s="6"/>
      <c r="AC34" s="7"/>
      <c r="AD34" s="6"/>
      <c r="AE34" s="7"/>
      <c r="AF34" s="6"/>
      <c r="AG34" s="7"/>
      <c r="AH34" s="6"/>
      <c r="AI34" s="7"/>
      <c r="AJ34" s="6"/>
      <c r="AK34" s="7"/>
      <c r="AL34" s="6"/>
      <c r="AM34" s="7"/>
      <c r="AN34" s="6">
        <v>57</v>
      </c>
      <c r="AO34" s="7">
        <v>156</v>
      </c>
      <c r="AP34" s="6">
        <v>293</v>
      </c>
      <c r="AQ34" s="7">
        <v>276</v>
      </c>
      <c r="AR34" s="6">
        <v>443</v>
      </c>
      <c r="AS34" s="7">
        <v>274</v>
      </c>
      <c r="AT34" s="6"/>
      <c r="AU34" s="7"/>
      <c r="AV34" s="6"/>
      <c r="AW34" s="7"/>
      <c r="AX34" s="6"/>
      <c r="AY34" s="7"/>
      <c r="AZ34" s="6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</row>
    <row r="35" spans="1:69" s="1" customFormat="1" ht="60.75" customHeight="1">
      <c r="A35" s="1" t="s">
        <v>215</v>
      </c>
      <c r="B35" s="1" t="s">
        <v>180</v>
      </c>
      <c r="C35" s="1" t="s">
        <v>223</v>
      </c>
      <c r="D35" s="1">
        <v>76433424</v>
      </c>
      <c r="F35" s="1" t="str">
        <f t="shared" si="0"/>
        <v>https://www.google.fr/search?q=PUMA+76433424&amp;client=firefox-b&amp;tbm=isch&amp;source=lnms&amp;sa=X&amp;ved=0ahUKEwj59ILMoPnTAhXDDxoKHYTrBwYQ_AUIJigB&amp;biw=1920&amp;bih=1009</v>
      </c>
      <c r="G35" s="5" t="str">
        <f t="shared" si="1"/>
        <v>Google Images</v>
      </c>
      <c r="H35" s="1" t="s">
        <v>181</v>
      </c>
      <c r="I35" s="4">
        <v>13</v>
      </c>
      <c r="J35" s="2">
        <v>45</v>
      </c>
      <c r="K35" s="2" t="s">
        <v>235</v>
      </c>
      <c r="L35" s="2" t="s">
        <v>232</v>
      </c>
      <c r="M35" s="2" t="s">
        <v>238</v>
      </c>
      <c r="N35" s="2" t="s">
        <v>253</v>
      </c>
      <c r="O35" s="1" t="s">
        <v>217</v>
      </c>
      <c r="P35" s="6"/>
      <c r="Q35" s="7"/>
      <c r="R35" s="6">
        <v>13</v>
      </c>
      <c r="S35" s="7"/>
      <c r="T35" s="6"/>
      <c r="U35" s="7"/>
      <c r="V35" s="6"/>
      <c r="W35" s="7"/>
      <c r="X35" s="6"/>
      <c r="Y35" s="7"/>
      <c r="Z35" s="6"/>
      <c r="AA35" s="7"/>
      <c r="AB35" s="6"/>
      <c r="AC35" s="7"/>
      <c r="AD35" s="6"/>
      <c r="AE35" s="7"/>
      <c r="AF35" s="6"/>
      <c r="AG35" s="7"/>
      <c r="AH35" s="6"/>
      <c r="AI35" s="7"/>
      <c r="AJ35" s="6"/>
      <c r="AK35" s="7"/>
      <c r="AL35" s="6"/>
      <c r="AM35" s="7"/>
      <c r="AN35" s="6"/>
      <c r="AO35" s="7"/>
      <c r="AP35" s="6"/>
      <c r="AQ35" s="7"/>
      <c r="AR35" s="6"/>
      <c r="AS35" s="7"/>
      <c r="AT35" s="6"/>
      <c r="AU35" s="7"/>
      <c r="AV35" s="6"/>
      <c r="AW35" s="7"/>
      <c r="AX35" s="6"/>
      <c r="AY35" s="7"/>
      <c r="AZ35" s="6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</row>
    <row r="36" spans="1:69" s="1" customFormat="1" ht="60.75" customHeight="1">
      <c r="A36" s="1" t="s">
        <v>215</v>
      </c>
      <c r="B36" s="1" t="s">
        <v>150</v>
      </c>
      <c r="C36" s="1" t="s">
        <v>223</v>
      </c>
      <c r="D36" s="1">
        <v>70341917</v>
      </c>
      <c r="F36" s="1" t="str">
        <f t="shared" ref="F36:F67" si="2">"https://www.google.fr/search?q="&amp;A36&amp;"+"&amp;D36&amp;"&amp;client=firefox-b&amp;tbm=isch&amp;source=lnms&amp;sa=X&amp;ved=0ahUKEwj59ILMoPnTAhXDDxoKHYTrBwYQ_AUIJigB&amp;biw=1920&amp;bih=1009"</f>
        <v>https://www.google.fr/search?q=PUMA+70341917&amp;client=firefox-b&amp;tbm=isch&amp;source=lnms&amp;sa=X&amp;ved=0ahUKEwj59ILMoPnTAhXDDxoKHYTrBwYQ_AUIJigB&amp;biw=1920&amp;bih=1009</v>
      </c>
      <c r="G36" s="5" t="str">
        <f t="shared" ref="G36:G67" si="3">HYPERLINK(F36,"Google Images")</f>
        <v>Google Images</v>
      </c>
      <c r="H36" s="1" t="s">
        <v>151</v>
      </c>
      <c r="I36" s="4">
        <v>134</v>
      </c>
      <c r="J36" s="2">
        <v>20</v>
      </c>
      <c r="K36" s="2" t="s">
        <v>235</v>
      </c>
      <c r="L36" s="2" t="s">
        <v>232</v>
      </c>
      <c r="M36" s="2" t="s">
        <v>237</v>
      </c>
      <c r="N36" s="2" t="s">
        <v>253</v>
      </c>
      <c r="O36" s="1" t="s">
        <v>217</v>
      </c>
      <c r="P36" s="6"/>
      <c r="Q36" s="7"/>
      <c r="R36" s="6">
        <v>100</v>
      </c>
      <c r="S36" s="7">
        <v>3</v>
      </c>
      <c r="T36" s="6"/>
      <c r="U36" s="7">
        <v>29</v>
      </c>
      <c r="V36" s="6">
        <v>2</v>
      </c>
      <c r="W36" s="7"/>
      <c r="X36" s="6"/>
      <c r="Y36" s="7"/>
      <c r="Z36" s="6"/>
      <c r="AA36" s="7"/>
      <c r="AB36" s="6"/>
      <c r="AC36" s="7"/>
      <c r="AD36" s="6"/>
      <c r="AE36" s="7"/>
      <c r="AF36" s="6"/>
      <c r="AG36" s="7"/>
      <c r="AH36" s="6"/>
      <c r="AI36" s="7"/>
      <c r="AJ36" s="6"/>
      <c r="AK36" s="7"/>
      <c r="AL36" s="6"/>
      <c r="AM36" s="7"/>
      <c r="AN36" s="6"/>
      <c r="AO36" s="7"/>
      <c r="AP36" s="6"/>
      <c r="AQ36" s="7"/>
      <c r="AR36" s="6"/>
      <c r="AS36" s="7"/>
      <c r="AT36" s="6"/>
      <c r="AU36" s="7"/>
      <c r="AV36" s="6"/>
      <c r="AW36" s="7"/>
      <c r="AX36" s="6"/>
      <c r="AY36" s="7"/>
      <c r="AZ36" s="6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</row>
    <row r="37" spans="1:69" s="1" customFormat="1" ht="60.75" customHeight="1">
      <c r="A37" s="1" t="s">
        <v>215</v>
      </c>
      <c r="B37" s="1" t="s">
        <v>154</v>
      </c>
      <c r="C37" s="1" t="s">
        <v>223</v>
      </c>
      <c r="D37" s="1">
        <v>70342107</v>
      </c>
      <c r="F37" s="1" t="str">
        <f t="shared" si="2"/>
        <v>https://www.google.fr/search?q=PUMA+70342107&amp;client=firefox-b&amp;tbm=isch&amp;source=lnms&amp;sa=X&amp;ved=0ahUKEwj59ILMoPnTAhXDDxoKHYTrBwYQ_AUIJigB&amp;biw=1920&amp;bih=1009</v>
      </c>
      <c r="G37" s="5" t="str">
        <f t="shared" si="3"/>
        <v>Google Images</v>
      </c>
      <c r="H37" s="1" t="s">
        <v>153</v>
      </c>
      <c r="I37" s="4">
        <v>155</v>
      </c>
      <c r="J37" s="2">
        <v>18</v>
      </c>
      <c r="K37" s="2" t="s">
        <v>235</v>
      </c>
      <c r="L37" s="2" t="s">
        <v>232</v>
      </c>
      <c r="M37" s="2" t="s">
        <v>237</v>
      </c>
      <c r="N37" s="2" t="s">
        <v>254</v>
      </c>
      <c r="O37" s="1" t="s">
        <v>217</v>
      </c>
      <c r="P37" s="6"/>
      <c r="Q37" s="7"/>
      <c r="R37" s="6"/>
      <c r="S37" s="7"/>
      <c r="T37" s="6"/>
      <c r="U37" s="7"/>
      <c r="V37" s="6"/>
      <c r="W37" s="7"/>
      <c r="X37" s="6"/>
      <c r="Y37" s="7"/>
      <c r="Z37" s="6"/>
      <c r="AA37" s="7"/>
      <c r="AB37" s="6"/>
      <c r="AC37" s="7"/>
      <c r="AD37" s="6"/>
      <c r="AE37" s="7"/>
      <c r="AF37" s="6"/>
      <c r="AG37" s="7"/>
      <c r="AH37" s="6"/>
      <c r="AI37" s="7"/>
      <c r="AJ37" s="6"/>
      <c r="AK37" s="7"/>
      <c r="AL37" s="6"/>
      <c r="AM37" s="7"/>
      <c r="AN37" s="6">
        <v>13</v>
      </c>
      <c r="AO37" s="7"/>
      <c r="AP37" s="6">
        <v>54</v>
      </c>
      <c r="AQ37" s="7">
        <v>15</v>
      </c>
      <c r="AR37" s="6">
        <v>73</v>
      </c>
      <c r="AS37" s="7"/>
      <c r="AT37" s="6"/>
      <c r="AU37" s="7"/>
      <c r="AV37" s="6"/>
      <c r="AW37" s="7"/>
      <c r="AX37" s="6"/>
      <c r="AY37" s="7"/>
      <c r="AZ37" s="6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s="1" customFormat="1" ht="60.75" customHeight="1">
      <c r="A38" s="1" t="s">
        <v>215</v>
      </c>
      <c r="B38" s="1" t="s">
        <v>155</v>
      </c>
      <c r="C38" s="1" t="s">
        <v>223</v>
      </c>
      <c r="D38" s="1">
        <v>70342117</v>
      </c>
      <c r="F38" s="1" t="str">
        <f t="shared" si="2"/>
        <v>https://www.google.fr/search?q=PUMA+70342117&amp;client=firefox-b&amp;tbm=isch&amp;source=lnms&amp;sa=X&amp;ved=0ahUKEwj59ILMoPnTAhXDDxoKHYTrBwYQ_AUIJigB&amp;biw=1920&amp;bih=1009</v>
      </c>
      <c r="G38" s="5" t="str">
        <f t="shared" si="3"/>
        <v>Google Images</v>
      </c>
      <c r="H38" s="1" t="s">
        <v>153</v>
      </c>
      <c r="I38" s="4">
        <v>51</v>
      </c>
      <c r="J38" s="2">
        <v>18</v>
      </c>
      <c r="K38" s="2" t="s">
        <v>235</v>
      </c>
      <c r="L38" s="2" t="s">
        <v>232</v>
      </c>
      <c r="M38" s="2" t="s">
        <v>237</v>
      </c>
      <c r="N38" s="2" t="s">
        <v>254</v>
      </c>
      <c r="O38" s="1" t="s">
        <v>217</v>
      </c>
      <c r="P38" s="6"/>
      <c r="Q38" s="7"/>
      <c r="R38" s="6"/>
      <c r="S38" s="7"/>
      <c r="T38" s="6"/>
      <c r="U38" s="7"/>
      <c r="V38" s="6"/>
      <c r="W38" s="7"/>
      <c r="X38" s="6"/>
      <c r="Y38" s="7"/>
      <c r="Z38" s="6"/>
      <c r="AA38" s="7"/>
      <c r="AB38" s="6"/>
      <c r="AC38" s="7"/>
      <c r="AD38" s="6"/>
      <c r="AE38" s="7"/>
      <c r="AF38" s="6"/>
      <c r="AG38" s="7"/>
      <c r="AH38" s="6"/>
      <c r="AI38" s="7"/>
      <c r="AJ38" s="6"/>
      <c r="AK38" s="7"/>
      <c r="AL38" s="6"/>
      <c r="AM38" s="7"/>
      <c r="AN38" s="6"/>
      <c r="AO38" s="7"/>
      <c r="AP38" s="6"/>
      <c r="AQ38" s="7">
        <v>2</v>
      </c>
      <c r="AR38" s="6"/>
      <c r="AS38" s="7">
        <v>49</v>
      </c>
      <c r="AT38" s="6"/>
      <c r="AU38" s="7"/>
      <c r="AV38" s="6"/>
      <c r="AW38" s="7"/>
      <c r="AX38" s="6"/>
      <c r="AY38" s="7"/>
      <c r="AZ38" s="6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</row>
    <row r="39" spans="1:69" s="1" customFormat="1" ht="60.75" customHeight="1">
      <c r="A39" s="1" t="s">
        <v>215</v>
      </c>
      <c r="B39" s="1" t="s">
        <v>152</v>
      </c>
      <c r="C39" s="1" t="s">
        <v>223</v>
      </c>
      <c r="D39" s="1">
        <v>70342106</v>
      </c>
      <c r="F39" s="1" t="str">
        <f t="shared" si="2"/>
        <v>https://www.google.fr/search?q=PUMA+70342106&amp;client=firefox-b&amp;tbm=isch&amp;source=lnms&amp;sa=X&amp;ved=0ahUKEwj59ILMoPnTAhXDDxoKHYTrBwYQ_AUIJigB&amp;biw=1920&amp;bih=1009</v>
      </c>
      <c r="G39" s="5" t="str">
        <f t="shared" si="3"/>
        <v>Google Images</v>
      </c>
      <c r="H39" s="1" t="s">
        <v>153</v>
      </c>
      <c r="I39" s="4">
        <v>47</v>
      </c>
      <c r="J39" s="2">
        <v>18</v>
      </c>
      <c r="K39" s="2" t="s">
        <v>235</v>
      </c>
      <c r="L39" s="2" t="s">
        <v>232</v>
      </c>
      <c r="M39" s="2" t="s">
        <v>237</v>
      </c>
      <c r="N39" s="2" t="s">
        <v>254</v>
      </c>
      <c r="O39" s="1" t="s">
        <v>217</v>
      </c>
      <c r="P39" s="6"/>
      <c r="Q39" s="7"/>
      <c r="R39" s="6"/>
      <c r="S39" s="7"/>
      <c r="T39" s="6"/>
      <c r="U39" s="7"/>
      <c r="V39" s="6"/>
      <c r="W39" s="7"/>
      <c r="X39" s="6"/>
      <c r="Y39" s="7"/>
      <c r="Z39" s="6"/>
      <c r="AA39" s="7"/>
      <c r="AB39" s="6"/>
      <c r="AC39" s="7"/>
      <c r="AD39" s="6"/>
      <c r="AE39" s="7"/>
      <c r="AF39" s="6"/>
      <c r="AG39" s="7"/>
      <c r="AH39" s="6"/>
      <c r="AI39" s="7"/>
      <c r="AJ39" s="6"/>
      <c r="AK39" s="7"/>
      <c r="AL39" s="6"/>
      <c r="AM39" s="7"/>
      <c r="AN39" s="6">
        <v>20</v>
      </c>
      <c r="AO39" s="7">
        <v>23</v>
      </c>
      <c r="AP39" s="6">
        <v>2</v>
      </c>
      <c r="AQ39" s="7"/>
      <c r="AR39" s="6">
        <v>2</v>
      </c>
      <c r="AS39" s="7"/>
      <c r="AT39" s="6"/>
      <c r="AU39" s="7"/>
      <c r="AV39" s="6"/>
      <c r="AW39" s="7"/>
      <c r="AX39" s="6"/>
      <c r="AY39" s="7"/>
      <c r="AZ39" s="6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</row>
    <row r="40" spans="1:69" s="1" customFormat="1" ht="60.75" customHeight="1">
      <c r="A40" s="1" t="s">
        <v>215</v>
      </c>
      <c r="B40" s="1" t="s">
        <v>167</v>
      </c>
      <c r="C40" s="1" t="s">
        <v>223</v>
      </c>
      <c r="D40" s="1">
        <v>70362202</v>
      </c>
      <c r="F40" s="1" t="str">
        <f t="shared" si="2"/>
        <v>https://www.google.fr/search?q=PUMA+70362202&amp;client=firefox-b&amp;tbm=isch&amp;source=lnms&amp;sa=X&amp;ved=0ahUKEwj59ILMoPnTAhXDDxoKHYTrBwYQ_AUIJigB&amp;biw=1920&amp;bih=1009</v>
      </c>
      <c r="G40" s="5" t="str">
        <f t="shared" si="3"/>
        <v>Google Images</v>
      </c>
      <c r="H40" s="1" t="s">
        <v>168</v>
      </c>
      <c r="I40" s="4">
        <v>526</v>
      </c>
      <c r="J40" s="2">
        <v>15</v>
      </c>
      <c r="K40" s="2" t="s">
        <v>235</v>
      </c>
      <c r="L40" s="2" t="s">
        <v>232</v>
      </c>
      <c r="M40" s="2" t="s">
        <v>237</v>
      </c>
      <c r="N40" s="2" t="s">
        <v>254</v>
      </c>
      <c r="O40" s="1" t="s">
        <v>217</v>
      </c>
      <c r="P40" s="6"/>
      <c r="Q40" s="7"/>
      <c r="R40" s="6"/>
      <c r="S40" s="7"/>
      <c r="T40" s="6"/>
      <c r="U40" s="7"/>
      <c r="V40" s="6"/>
      <c r="W40" s="7"/>
      <c r="X40" s="6"/>
      <c r="Y40" s="7"/>
      <c r="Z40" s="6"/>
      <c r="AA40" s="7"/>
      <c r="AB40" s="6"/>
      <c r="AC40" s="7"/>
      <c r="AD40" s="6"/>
      <c r="AE40" s="7"/>
      <c r="AF40" s="6"/>
      <c r="AG40" s="7"/>
      <c r="AH40" s="6"/>
      <c r="AI40" s="7"/>
      <c r="AJ40" s="6"/>
      <c r="AK40" s="7"/>
      <c r="AL40" s="6"/>
      <c r="AM40" s="7"/>
      <c r="AN40" s="6"/>
      <c r="AO40" s="7"/>
      <c r="AP40" s="6">
        <v>132</v>
      </c>
      <c r="AQ40" s="7">
        <v>183</v>
      </c>
      <c r="AR40" s="6">
        <v>149</v>
      </c>
      <c r="AS40" s="7">
        <v>62</v>
      </c>
      <c r="AT40" s="6"/>
      <c r="AU40" s="7"/>
      <c r="AV40" s="6"/>
      <c r="AW40" s="7"/>
      <c r="AX40" s="6"/>
      <c r="AY40" s="7"/>
      <c r="AZ40" s="6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</row>
    <row r="41" spans="1:69" s="1" customFormat="1" ht="60.75" customHeight="1">
      <c r="A41" s="1" t="s">
        <v>215</v>
      </c>
      <c r="B41" s="1" t="s">
        <v>169</v>
      </c>
      <c r="C41" s="1" t="s">
        <v>223</v>
      </c>
      <c r="D41" s="1">
        <v>70362205</v>
      </c>
      <c r="F41" s="1" t="str">
        <f t="shared" si="2"/>
        <v>https://www.google.fr/search?q=PUMA+70362205&amp;client=firefox-b&amp;tbm=isch&amp;source=lnms&amp;sa=X&amp;ved=0ahUKEwj59ILMoPnTAhXDDxoKHYTrBwYQ_AUIJigB&amp;biw=1920&amp;bih=1009</v>
      </c>
      <c r="G41" s="5" t="str">
        <f t="shared" si="3"/>
        <v>Google Images</v>
      </c>
      <c r="H41" s="1" t="s">
        <v>168</v>
      </c>
      <c r="I41" s="4">
        <v>99</v>
      </c>
      <c r="J41" s="2">
        <v>15</v>
      </c>
      <c r="K41" s="2" t="s">
        <v>235</v>
      </c>
      <c r="L41" s="2" t="s">
        <v>232</v>
      </c>
      <c r="M41" s="2" t="s">
        <v>237</v>
      </c>
      <c r="N41" s="2" t="s">
        <v>254</v>
      </c>
      <c r="O41" s="1" t="s">
        <v>217</v>
      </c>
      <c r="P41" s="6"/>
      <c r="Q41" s="7"/>
      <c r="R41" s="6"/>
      <c r="S41" s="7"/>
      <c r="T41" s="6"/>
      <c r="U41" s="7"/>
      <c r="V41" s="6"/>
      <c r="W41" s="7"/>
      <c r="X41" s="6"/>
      <c r="Y41" s="7"/>
      <c r="Z41" s="6"/>
      <c r="AA41" s="7"/>
      <c r="AB41" s="6"/>
      <c r="AC41" s="7"/>
      <c r="AD41" s="6"/>
      <c r="AE41" s="7"/>
      <c r="AF41" s="6"/>
      <c r="AG41" s="7"/>
      <c r="AH41" s="6"/>
      <c r="AI41" s="7"/>
      <c r="AJ41" s="6"/>
      <c r="AK41" s="7"/>
      <c r="AL41" s="6"/>
      <c r="AM41" s="7"/>
      <c r="AN41" s="6">
        <v>8</v>
      </c>
      <c r="AO41" s="7">
        <v>1</v>
      </c>
      <c r="AP41" s="6">
        <v>51</v>
      </c>
      <c r="AQ41" s="7">
        <v>30</v>
      </c>
      <c r="AR41" s="6">
        <v>9</v>
      </c>
      <c r="AS41" s="7"/>
      <c r="AT41" s="6"/>
      <c r="AU41" s="7"/>
      <c r="AV41" s="6"/>
      <c r="AW41" s="7"/>
      <c r="AX41" s="6"/>
      <c r="AY41" s="7"/>
      <c r="AZ41" s="6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</row>
    <row r="42" spans="1:69" s="1" customFormat="1" ht="60.75" customHeight="1">
      <c r="A42" s="1" t="s">
        <v>215</v>
      </c>
      <c r="B42" s="1" t="s">
        <v>208</v>
      </c>
      <c r="C42" s="1" t="s">
        <v>224</v>
      </c>
      <c r="D42" s="1">
        <v>67289101</v>
      </c>
      <c r="F42" s="1" t="str">
        <f t="shared" si="2"/>
        <v>https://www.google.fr/search?q=PUMA+67289101&amp;client=firefox-b&amp;tbm=isch&amp;source=lnms&amp;sa=X&amp;ved=0ahUKEwj59ILMoPnTAhXDDxoKHYTrBwYQ_AUIJigB&amp;biw=1920&amp;bih=1009</v>
      </c>
      <c r="G42" s="5" t="str">
        <f t="shared" si="3"/>
        <v>Google Images</v>
      </c>
      <c r="H42" s="1" t="s">
        <v>209</v>
      </c>
      <c r="I42" s="4">
        <v>750</v>
      </c>
      <c r="J42" s="2">
        <v>32</v>
      </c>
      <c r="K42" s="2" t="s">
        <v>267</v>
      </c>
      <c r="L42" s="2" t="s">
        <v>232</v>
      </c>
      <c r="M42" s="2" t="s">
        <v>248</v>
      </c>
      <c r="N42" s="2" t="s">
        <v>256</v>
      </c>
      <c r="O42" s="1" t="s">
        <v>217</v>
      </c>
      <c r="P42" s="6"/>
      <c r="Q42" s="7">
        <v>117</v>
      </c>
      <c r="R42" s="6">
        <v>235</v>
      </c>
      <c r="S42" s="7">
        <v>237</v>
      </c>
      <c r="T42" s="6">
        <v>115</v>
      </c>
      <c r="U42" s="7">
        <v>46</v>
      </c>
      <c r="V42" s="6"/>
      <c r="W42" s="7"/>
      <c r="X42" s="6"/>
      <c r="Y42" s="7"/>
      <c r="Z42" s="6"/>
      <c r="AA42" s="7"/>
      <c r="AB42" s="6"/>
      <c r="AC42" s="7"/>
      <c r="AD42" s="6"/>
      <c r="AE42" s="7"/>
      <c r="AF42" s="6"/>
      <c r="AG42" s="7"/>
      <c r="AH42" s="6"/>
      <c r="AI42" s="7"/>
      <c r="AJ42" s="6"/>
      <c r="AK42" s="7"/>
      <c r="AL42" s="6"/>
      <c r="AM42" s="7"/>
      <c r="AN42" s="6"/>
      <c r="AO42" s="7"/>
      <c r="AP42" s="6"/>
      <c r="AQ42" s="7"/>
      <c r="AR42" s="6"/>
      <c r="AS42" s="7"/>
      <c r="AT42" s="6"/>
      <c r="AU42" s="7"/>
      <c r="AV42" s="6"/>
      <c r="AW42" s="7"/>
      <c r="AX42" s="6"/>
      <c r="AY42" s="7"/>
      <c r="AZ42" s="6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</row>
    <row r="43" spans="1:69" s="1" customFormat="1" ht="60.75" customHeight="1">
      <c r="A43" s="1" t="s">
        <v>215</v>
      </c>
      <c r="B43" s="1" t="s">
        <v>206</v>
      </c>
      <c r="C43" s="1" t="s">
        <v>224</v>
      </c>
      <c r="D43" s="1">
        <v>67022001</v>
      </c>
      <c r="F43" s="1" t="str">
        <f t="shared" si="2"/>
        <v>https://www.google.fr/search?q=PUMA+67022001&amp;client=firefox-b&amp;tbm=isch&amp;source=lnms&amp;sa=X&amp;ved=0ahUKEwj59ILMoPnTAhXDDxoKHYTrBwYQ_AUIJigB&amp;biw=1920&amp;bih=1009</v>
      </c>
      <c r="G43" s="5" t="str">
        <f t="shared" si="3"/>
        <v>Google Images</v>
      </c>
      <c r="H43" s="1" t="s">
        <v>207</v>
      </c>
      <c r="I43" s="4">
        <v>740</v>
      </c>
      <c r="J43" s="2">
        <v>23</v>
      </c>
      <c r="K43" s="2" t="s">
        <v>240</v>
      </c>
      <c r="L43" s="2" t="s">
        <v>232</v>
      </c>
      <c r="M43" s="2" t="s">
        <v>248</v>
      </c>
      <c r="N43" s="2" t="s">
        <v>255</v>
      </c>
      <c r="O43" s="1" t="s">
        <v>217</v>
      </c>
      <c r="P43" s="6"/>
      <c r="Q43" s="7"/>
      <c r="R43" s="6"/>
      <c r="S43" s="7"/>
      <c r="T43" s="6"/>
      <c r="U43" s="7"/>
      <c r="V43" s="6"/>
      <c r="W43" s="7"/>
      <c r="X43" s="6"/>
      <c r="Y43" s="7"/>
      <c r="Z43" s="6"/>
      <c r="AA43" s="7"/>
      <c r="AB43" s="6"/>
      <c r="AC43" s="7"/>
      <c r="AD43" s="6"/>
      <c r="AE43" s="7"/>
      <c r="AF43" s="6"/>
      <c r="AG43" s="7"/>
      <c r="AH43" s="6"/>
      <c r="AI43" s="7"/>
      <c r="AJ43" s="6"/>
      <c r="AK43" s="7"/>
      <c r="AL43" s="6"/>
      <c r="AM43" s="7">
        <v>6</v>
      </c>
      <c r="AN43" s="6">
        <v>35</v>
      </c>
      <c r="AO43" s="7">
        <v>101</v>
      </c>
      <c r="AP43" s="6">
        <v>196</v>
      </c>
      <c r="AQ43" s="7">
        <v>224</v>
      </c>
      <c r="AR43" s="6">
        <v>146</v>
      </c>
      <c r="AS43" s="7">
        <v>42</v>
      </c>
      <c r="AT43" s="6"/>
      <c r="AU43" s="7"/>
      <c r="AV43" s="6"/>
      <c r="AW43" s="7"/>
      <c r="AX43" s="6"/>
      <c r="AY43" s="7"/>
      <c r="AZ43" s="6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</row>
    <row r="44" spans="1:69" s="1" customFormat="1" ht="60.75" customHeight="1">
      <c r="A44" s="1" t="s">
        <v>215</v>
      </c>
      <c r="B44" s="1" t="s">
        <v>198</v>
      </c>
      <c r="C44" s="1" t="s">
        <v>224</v>
      </c>
      <c r="D44" s="1">
        <v>67010001</v>
      </c>
      <c r="F44" s="1" t="str">
        <f t="shared" si="2"/>
        <v>https://www.google.fr/search?q=PUMA+67010001&amp;client=firefox-b&amp;tbm=isch&amp;source=lnms&amp;sa=X&amp;ved=0ahUKEwj59ILMoPnTAhXDDxoKHYTrBwYQ_AUIJigB&amp;biw=1920&amp;bih=1009</v>
      </c>
      <c r="G44" s="5" t="str">
        <f t="shared" si="3"/>
        <v>Google Images</v>
      </c>
      <c r="H44" s="1" t="s">
        <v>199</v>
      </c>
      <c r="I44" s="4">
        <v>400</v>
      </c>
      <c r="J44" s="2">
        <v>40</v>
      </c>
      <c r="K44" s="2" t="s">
        <v>240</v>
      </c>
      <c r="L44" s="2" t="s">
        <v>232</v>
      </c>
      <c r="M44" s="2" t="s">
        <v>248</v>
      </c>
      <c r="N44" s="2" t="s">
        <v>254</v>
      </c>
      <c r="O44" s="1" t="s">
        <v>217</v>
      </c>
      <c r="P44" s="6"/>
      <c r="Q44" s="7"/>
      <c r="R44" s="6"/>
      <c r="S44" s="7"/>
      <c r="T44" s="6"/>
      <c r="U44" s="7"/>
      <c r="V44" s="6"/>
      <c r="W44" s="7"/>
      <c r="X44" s="6"/>
      <c r="Y44" s="7"/>
      <c r="Z44" s="6"/>
      <c r="AA44" s="7"/>
      <c r="AB44" s="6"/>
      <c r="AC44" s="7"/>
      <c r="AD44" s="6"/>
      <c r="AE44" s="7"/>
      <c r="AF44" s="6"/>
      <c r="AG44" s="7"/>
      <c r="AH44" s="6"/>
      <c r="AI44" s="7"/>
      <c r="AJ44" s="6"/>
      <c r="AK44" s="7"/>
      <c r="AL44" s="6">
        <v>4</v>
      </c>
      <c r="AM44" s="7">
        <v>2</v>
      </c>
      <c r="AN44" s="6">
        <v>61</v>
      </c>
      <c r="AO44" s="7">
        <v>107</v>
      </c>
      <c r="AP44" s="6">
        <v>177</v>
      </c>
      <c r="AQ44" s="7">
        <v>210</v>
      </c>
      <c r="AR44" s="6">
        <v>144</v>
      </c>
      <c r="AS44" s="7">
        <v>45</v>
      </c>
      <c r="AT44" s="6"/>
      <c r="AU44" s="7"/>
      <c r="AV44" s="6"/>
      <c r="AW44" s="7"/>
      <c r="AX44" s="6"/>
      <c r="AY44" s="7"/>
      <c r="AZ44" s="6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</row>
    <row r="45" spans="1:69" s="1" customFormat="1" ht="60.75" customHeight="1">
      <c r="A45" s="1" t="s">
        <v>215</v>
      </c>
      <c r="B45" s="1" t="s">
        <v>204</v>
      </c>
      <c r="C45" s="1" t="s">
        <v>224</v>
      </c>
      <c r="D45" s="1">
        <v>67020601</v>
      </c>
      <c r="F45" s="1" t="str">
        <f t="shared" si="2"/>
        <v>https://www.google.fr/search?q=PUMA+67020601&amp;client=firefox-b&amp;tbm=isch&amp;source=lnms&amp;sa=X&amp;ved=0ahUKEwj59ILMoPnTAhXDDxoKHYTrBwYQ_AUIJigB&amp;biw=1920&amp;bih=1009</v>
      </c>
      <c r="G45" s="5" t="str">
        <f t="shared" si="3"/>
        <v>Google Images</v>
      </c>
      <c r="H45" s="1" t="s">
        <v>205</v>
      </c>
      <c r="I45" s="4">
        <v>600</v>
      </c>
      <c r="J45" s="2">
        <v>40</v>
      </c>
      <c r="K45" s="2" t="s">
        <v>240</v>
      </c>
      <c r="L45" s="2" t="s">
        <v>232</v>
      </c>
      <c r="M45" s="2" t="s">
        <v>248</v>
      </c>
      <c r="N45" s="2" t="s">
        <v>255</v>
      </c>
      <c r="O45" s="1" t="s">
        <v>217</v>
      </c>
      <c r="P45" s="6"/>
      <c r="Q45" s="7"/>
      <c r="R45" s="6"/>
      <c r="S45" s="7"/>
      <c r="T45" s="6"/>
      <c r="U45" s="7"/>
      <c r="V45" s="6"/>
      <c r="W45" s="7"/>
      <c r="X45" s="6"/>
      <c r="Y45" s="7"/>
      <c r="Z45" s="6"/>
      <c r="AA45" s="7"/>
      <c r="AB45" s="6"/>
      <c r="AC45" s="7"/>
      <c r="AD45" s="6"/>
      <c r="AE45" s="7"/>
      <c r="AF45" s="6"/>
      <c r="AG45" s="7"/>
      <c r="AH45" s="6"/>
      <c r="AI45" s="7"/>
      <c r="AJ45" s="6"/>
      <c r="AK45" s="7"/>
      <c r="AL45" s="6"/>
      <c r="AM45" s="7">
        <v>1</v>
      </c>
      <c r="AN45" s="6">
        <v>27</v>
      </c>
      <c r="AO45" s="7">
        <v>76</v>
      </c>
      <c r="AP45" s="6">
        <v>146</v>
      </c>
      <c r="AQ45" s="7">
        <v>195</v>
      </c>
      <c r="AR45" s="6">
        <v>133</v>
      </c>
      <c r="AS45" s="7">
        <v>22</v>
      </c>
      <c r="AT45" s="6"/>
      <c r="AU45" s="7"/>
      <c r="AV45" s="6"/>
      <c r="AW45" s="7"/>
      <c r="AX45" s="6"/>
      <c r="AY45" s="7"/>
      <c r="AZ45" s="6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</row>
    <row r="46" spans="1:69" s="1" customFormat="1" ht="60.75" customHeight="1">
      <c r="A46" s="1" t="s">
        <v>215</v>
      </c>
      <c r="B46" s="1" t="s">
        <v>192</v>
      </c>
      <c r="C46" s="1" t="s">
        <v>223</v>
      </c>
      <c r="D46" s="1">
        <v>84625801</v>
      </c>
      <c r="F46" s="1" t="str">
        <f t="shared" si="2"/>
        <v>https://www.google.fr/search?q=PUMA+84625801&amp;client=firefox-b&amp;tbm=isch&amp;source=lnms&amp;sa=X&amp;ved=0ahUKEwj59ILMoPnTAhXDDxoKHYTrBwYQ_AUIJigB&amp;biw=1920&amp;bih=1009</v>
      </c>
      <c r="G46" s="5" t="str">
        <f t="shared" si="3"/>
        <v>Google Images</v>
      </c>
      <c r="H46" s="1" t="s">
        <v>193</v>
      </c>
      <c r="I46" s="4">
        <v>66</v>
      </c>
      <c r="J46" s="2">
        <v>34.99</v>
      </c>
      <c r="K46" s="2" t="s">
        <v>240</v>
      </c>
      <c r="L46" s="2" t="s">
        <v>232</v>
      </c>
      <c r="M46" s="2" t="s">
        <v>248</v>
      </c>
      <c r="N46" s="2" t="s">
        <v>255</v>
      </c>
      <c r="O46" s="1" t="s">
        <v>217</v>
      </c>
      <c r="P46" s="6"/>
      <c r="Q46" s="7"/>
      <c r="R46" s="6"/>
      <c r="S46" s="7"/>
      <c r="T46" s="6"/>
      <c r="U46" s="7"/>
      <c r="V46" s="6"/>
      <c r="W46" s="7"/>
      <c r="X46" s="6"/>
      <c r="Y46" s="7"/>
      <c r="Z46" s="6"/>
      <c r="AA46" s="7"/>
      <c r="AB46" s="6"/>
      <c r="AC46" s="7"/>
      <c r="AD46" s="6"/>
      <c r="AE46" s="7"/>
      <c r="AF46" s="6"/>
      <c r="AG46" s="7"/>
      <c r="AH46" s="6"/>
      <c r="AI46" s="7"/>
      <c r="AJ46" s="6"/>
      <c r="AK46" s="7"/>
      <c r="AL46" s="6"/>
      <c r="AM46" s="7"/>
      <c r="AN46" s="6">
        <v>4</v>
      </c>
      <c r="AO46" s="7">
        <v>3</v>
      </c>
      <c r="AP46" s="6">
        <v>18</v>
      </c>
      <c r="AQ46" s="7">
        <v>25</v>
      </c>
      <c r="AR46" s="6">
        <v>10</v>
      </c>
      <c r="AS46" s="7">
        <v>6</v>
      </c>
      <c r="AT46" s="6"/>
      <c r="AU46" s="7"/>
      <c r="AV46" s="6"/>
      <c r="AW46" s="7"/>
      <c r="AX46" s="6"/>
      <c r="AY46" s="7"/>
      <c r="AZ46" s="6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</row>
    <row r="47" spans="1:69" s="1" customFormat="1" ht="60.75" customHeight="1">
      <c r="A47" s="1" t="s">
        <v>215</v>
      </c>
      <c r="B47" s="1" t="s">
        <v>125</v>
      </c>
      <c r="C47" s="1" t="s">
        <v>223</v>
      </c>
      <c r="D47" s="1">
        <v>53243740</v>
      </c>
      <c r="F47" s="1" t="str">
        <f t="shared" si="2"/>
        <v>https://www.google.fr/search?q=PUMA+53243740&amp;client=firefox-b&amp;tbm=isch&amp;source=lnms&amp;sa=X&amp;ved=0ahUKEwj59ILMoPnTAhXDDxoKHYTrBwYQ_AUIJigB&amp;biw=1920&amp;bih=1009</v>
      </c>
      <c r="G47" s="5" t="str">
        <f t="shared" si="3"/>
        <v>Google Images</v>
      </c>
      <c r="H47" s="1" t="s">
        <v>126</v>
      </c>
      <c r="I47" s="4">
        <v>21</v>
      </c>
      <c r="J47" s="2">
        <v>140</v>
      </c>
      <c r="K47" s="2" t="s">
        <v>244</v>
      </c>
      <c r="L47" s="2" t="s">
        <v>232</v>
      </c>
      <c r="M47" s="2" t="s">
        <v>248</v>
      </c>
      <c r="N47" s="2" t="s">
        <v>253</v>
      </c>
      <c r="O47" s="1" t="s">
        <v>217</v>
      </c>
      <c r="P47" s="6"/>
      <c r="Q47" s="7">
        <v>4</v>
      </c>
      <c r="R47" s="6">
        <v>7</v>
      </c>
      <c r="S47" s="7">
        <v>7</v>
      </c>
      <c r="T47" s="6">
        <v>3</v>
      </c>
      <c r="U47" s="7"/>
      <c r="V47" s="6"/>
      <c r="W47" s="7"/>
      <c r="X47" s="6"/>
      <c r="Y47" s="7"/>
      <c r="Z47" s="6"/>
      <c r="AA47" s="7"/>
      <c r="AB47" s="6"/>
      <c r="AC47" s="7"/>
      <c r="AD47" s="6"/>
      <c r="AE47" s="7"/>
      <c r="AF47" s="6"/>
      <c r="AG47" s="7"/>
      <c r="AH47" s="6"/>
      <c r="AI47" s="7"/>
      <c r="AJ47" s="6"/>
      <c r="AK47" s="7"/>
      <c r="AL47" s="6"/>
      <c r="AM47" s="7"/>
      <c r="AN47" s="6"/>
      <c r="AO47" s="7"/>
      <c r="AP47" s="6"/>
      <c r="AQ47" s="7"/>
      <c r="AR47" s="6"/>
      <c r="AS47" s="7"/>
      <c r="AT47" s="6"/>
      <c r="AU47" s="7"/>
      <c r="AV47" s="6"/>
      <c r="AW47" s="7"/>
      <c r="AX47" s="6"/>
      <c r="AY47" s="7"/>
      <c r="AZ47" s="6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</row>
    <row r="48" spans="1:69" s="1" customFormat="1" ht="60.75" customHeight="1">
      <c r="A48" s="1" t="s">
        <v>215</v>
      </c>
      <c r="B48" s="1" t="s">
        <v>61</v>
      </c>
      <c r="C48" s="1" t="s">
        <v>221</v>
      </c>
      <c r="D48" s="1" t="s">
        <v>222</v>
      </c>
      <c r="F48" s="1" t="str">
        <f t="shared" si="2"/>
        <v>https://www.google.fr/search?q=PUMA+65525901J&amp;client=firefox-b&amp;tbm=isch&amp;source=lnms&amp;sa=X&amp;ved=0ahUKEwj59ILMoPnTAhXDDxoKHYTrBwYQ_AUIJigB&amp;biw=1920&amp;bih=1009</v>
      </c>
      <c r="G48" s="5" t="str">
        <f t="shared" si="3"/>
        <v>Google Images</v>
      </c>
      <c r="H48" s="1" t="s">
        <v>62</v>
      </c>
      <c r="I48" s="4">
        <v>8</v>
      </c>
      <c r="J48" s="2">
        <v>32.5</v>
      </c>
      <c r="K48" s="2" t="s">
        <v>231</v>
      </c>
      <c r="L48" s="2" t="s">
        <v>232</v>
      </c>
      <c r="M48" s="2" t="s">
        <v>248</v>
      </c>
      <c r="N48" s="2" t="s">
        <v>251</v>
      </c>
      <c r="O48" s="1" t="s">
        <v>217</v>
      </c>
      <c r="P48" s="6"/>
      <c r="Q48" s="7"/>
      <c r="R48" s="6"/>
      <c r="S48" s="7"/>
      <c r="T48" s="6"/>
      <c r="U48" s="7"/>
      <c r="V48" s="6"/>
      <c r="W48" s="7"/>
      <c r="X48" s="6"/>
      <c r="Y48" s="7"/>
      <c r="Z48" s="6"/>
      <c r="AA48" s="7"/>
      <c r="AB48" s="6"/>
      <c r="AC48" s="7"/>
      <c r="AD48" s="6"/>
      <c r="AE48" s="7"/>
      <c r="AF48" s="6"/>
      <c r="AG48" s="7"/>
      <c r="AH48" s="6"/>
      <c r="AI48" s="7"/>
      <c r="AJ48" s="6"/>
      <c r="AK48" s="7"/>
      <c r="AL48" s="6"/>
      <c r="AM48" s="7"/>
      <c r="AN48" s="6">
        <v>2</v>
      </c>
      <c r="AO48" s="7">
        <v>1</v>
      </c>
      <c r="AP48" s="6">
        <v>3</v>
      </c>
      <c r="AQ48" s="7">
        <v>2</v>
      </c>
      <c r="AR48" s="6"/>
      <c r="AS48" s="7"/>
      <c r="AT48" s="6"/>
      <c r="AU48" s="7"/>
      <c r="AV48" s="6"/>
      <c r="AW48" s="7"/>
      <c r="AX48" s="6"/>
      <c r="AY48" s="7"/>
      <c r="AZ48" s="6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</row>
    <row r="49" spans="1:69" s="1" customFormat="1" ht="60.75" customHeight="1">
      <c r="A49" s="1" t="s">
        <v>215</v>
      </c>
      <c r="B49" s="1" t="s">
        <v>59</v>
      </c>
      <c r="C49" s="1" t="s">
        <v>221</v>
      </c>
      <c r="D49" s="1">
        <v>65525901</v>
      </c>
      <c r="F49" s="1" t="str">
        <f t="shared" si="2"/>
        <v>https://www.google.fr/search?q=PUMA+65525901&amp;client=firefox-b&amp;tbm=isch&amp;source=lnms&amp;sa=X&amp;ved=0ahUKEwj59ILMoPnTAhXDDxoKHYTrBwYQ_AUIJigB&amp;biw=1920&amp;bih=1009</v>
      </c>
      <c r="G49" s="5" t="str">
        <f t="shared" si="3"/>
        <v>Google Images</v>
      </c>
      <c r="H49" s="1" t="s">
        <v>60</v>
      </c>
      <c r="I49" s="4">
        <v>1</v>
      </c>
      <c r="J49" s="2">
        <v>60</v>
      </c>
      <c r="K49" s="2" t="s">
        <v>231</v>
      </c>
      <c r="L49" s="2" t="s">
        <v>232</v>
      </c>
      <c r="M49" s="2" t="s">
        <v>248</v>
      </c>
      <c r="N49" s="2" t="s">
        <v>252</v>
      </c>
      <c r="O49" s="1" t="s">
        <v>217</v>
      </c>
      <c r="P49" s="6"/>
      <c r="Q49" s="7"/>
      <c r="R49" s="6"/>
      <c r="S49" s="7"/>
      <c r="T49" s="6">
        <v>1</v>
      </c>
      <c r="U49" s="7"/>
      <c r="V49" s="6"/>
      <c r="W49" s="7"/>
      <c r="X49" s="6"/>
      <c r="Y49" s="7"/>
      <c r="Z49" s="6"/>
      <c r="AA49" s="7"/>
      <c r="AB49" s="6"/>
      <c r="AC49" s="7"/>
      <c r="AD49" s="6"/>
      <c r="AE49" s="7"/>
      <c r="AF49" s="6"/>
      <c r="AG49" s="7"/>
      <c r="AH49" s="6"/>
      <c r="AI49" s="7"/>
      <c r="AJ49" s="6"/>
      <c r="AK49" s="7"/>
      <c r="AL49" s="6"/>
      <c r="AM49" s="7"/>
      <c r="AN49" s="6"/>
      <c r="AO49" s="7"/>
      <c r="AP49" s="6"/>
      <c r="AQ49" s="7"/>
      <c r="AR49" s="6"/>
      <c r="AS49" s="7"/>
      <c r="AT49" s="6"/>
      <c r="AU49" s="7"/>
      <c r="AV49" s="6"/>
      <c r="AW49" s="7"/>
      <c r="AX49" s="6"/>
      <c r="AY49" s="7"/>
      <c r="AZ49" s="6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</row>
    <row r="50" spans="1:69" s="1" customFormat="1" ht="60.75" customHeight="1">
      <c r="A50" s="1" t="s">
        <v>215</v>
      </c>
      <c r="B50" s="1" t="s">
        <v>69</v>
      </c>
      <c r="C50" s="1" t="s">
        <v>221</v>
      </c>
      <c r="D50" s="1">
        <v>65563301</v>
      </c>
      <c r="F50" s="1" t="str">
        <f t="shared" si="2"/>
        <v>https://www.google.fr/search?q=PUMA+65563301&amp;client=firefox-b&amp;tbm=isch&amp;source=lnms&amp;sa=X&amp;ved=0ahUKEwj59ILMoPnTAhXDDxoKHYTrBwYQ_AUIJigB&amp;biw=1920&amp;bih=1009</v>
      </c>
      <c r="G50" s="5" t="str">
        <f t="shared" si="3"/>
        <v>Google Images</v>
      </c>
      <c r="H50" s="1" t="s">
        <v>70</v>
      </c>
      <c r="I50" s="4">
        <v>2</v>
      </c>
      <c r="J50" s="2">
        <v>30</v>
      </c>
      <c r="K50" s="2" t="s">
        <v>235</v>
      </c>
      <c r="L50" s="2" t="s">
        <v>232</v>
      </c>
      <c r="M50" s="2" t="s">
        <v>249</v>
      </c>
      <c r="N50" s="2" t="s">
        <v>251</v>
      </c>
      <c r="O50" s="1" t="s">
        <v>217</v>
      </c>
      <c r="P50" s="6"/>
      <c r="Q50" s="7"/>
      <c r="R50" s="6"/>
      <c r="S50" s="7"/>
      <c r="T50" s="6"/>
      <c r="U50" s="7"/>
      <c r="V50" s="6"/>
      <c r="W50" s="7"/>
      <c r="X50" s="6"/>
      <c r="Y50" s="7"/>
      <c r="Z50" s="6"/>
      <c r="AA50" s="7"/>
      <c r="AB50" s="6"/>
      <c r="AC50" s="7"/>
      <c r="AD50" s="6"/>
      <c r="AE50" s="7"/>
      <c r="AF50" s="6"/>
      <c r="AG50" s="7"/>
      <c r="AH50" s="6"/>
      <c r="AI50" s="7"/>
      <c r="AJ50" s="6"/>
      <c r="AK50" s="7"/>
      <c r="AL50" s="6"/>
      <c r="AM50" s="7"/>
      <c r="AN50" s="6"/>
      <c r="AO50" s="7"/>
      <c r="AP50" s="6"/>
      <c r="AQ50" s="7"/>
      <c r="AR50" s="6">
        <v>2</v>
      </c>
      <c r="AS50" s="7"/>
      <c r="AT50" s="6"/>
      <c r="AU50" s="7"/>
      <c r="AV50" s="6"/>
      <c r="AW50" s="7"/>
      <c r="AX50" s="6"/>
      <c r="AY50" s="7"/>
      <c r="AZ50" s="6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</row>
    <row r="51" spans="1:69" s="1" customFormat="1" ht="60.75" customHeight="1">
      <c r="A51" s="1" t="s">
        <v>215</v>
      </c>
      <c r="B51" s="1" t="s">
        <v>65</v>
      </c>
      <c r="C51" s="1" t="s">
        <v>221</v>
      </c>
      <c r="D51" s="1">
        <v>65531006</v>
      </c>
      <c r="F51" s="1" t="str">
        <f t="shared" si="2"/>
        <v>https://www.google.fr/search?q=PUMA+65531006&amp;client=firefox-b&amp;tbm=isch&amp;source=lnms&amp;sa=X&amp;ved=0ahUKEwj59ILMoPnTAhXDDxoKHYTrBwYQ_AUIJigB&amp;biw=1920&amp;bih=1009</v>
      </c>
      <c r="G51" s="5" t="str">
        <f t="shared" si="3"/>
        <v>Google Images</v>
      </c>
      <c r="H51" s="1" t="s">
        <v>66</v>
      </c>
      <c r="I51" s="4">
        <v>2</v>
      </c>
      <c r="J51" s="2">
        <v>35</v>
      </c>
      <c r="K51" s="2" t="s">
        <v>231</v>
      </c>
      <c r="L51" s="2" t="s">
        <v>232</v>
      </c>
      <c r="M51" s="2" t="s">
        <v>249</v>
      </c>
      <c r="N51" s="2" t="s">
        <v>252</v>
      </c>
      <c r="O51" s="1" t="s">
        <v>217</v>
      </c>
      <c r="P51" s="6"/>
      <c r="Q51" s="7"/>
      <c r="R51" s="6">
        <v>2</v>
      </c>
      <c r="S51" s="7"/>
      <c r="T51" s="6"/>
      <c r="U51" s="7"/>
      <c r="V51" s="6"/>
      <c r="W51" s="7"/>
      <c r="X51" s="6"/>
      <c r="Y51" s="7"/>
      <c r="Z51" s="6"/>
      <c r="AA51" s="7"/>
      <c r="AB51" s="6"/>
      <c r="AC51" s="7"/>
      <c r="AD51" s="6"/>
      <c r="AE51" s="7"/>
      <c r="AF51" s="6"/>
      <c r="AG51" s="7"/>
      <c r="AH51" s="6"/>
      <c r="AI51" s="7"/>
      <c r="AJ51" s="6"/>
      <c r="AK51" s="7"/>
      <c r="AL51" s="6"/>
      <c r="AM51" s="7"/>
      <c r="AN51" s="6"/>
      <c r="AO51" s="7"/>
      <c r="AP51" s="6"/>
      <c r="AQ51" s="7"/>
      <c r="AR51" s="6"/>
      <c r="AS51" s="7"/>
      <c r="AT51" s="6"/>
      <c r="AU51" s="7"/>
      <c r="AV51" s="6"/>
      <c r="AW51" s="7"/>
      <c r="AX51" s="6"/>
      <c r="AY51" s="7"/>
      <c r="AZ51" s="6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</row>
    <row r="52" spans="1:69" s="1" customFormat="1" ht="60.75" customHeight="1">
      <c r="A52" s="1" t="s">
        <v>215</v>
      </c>
      <c r="B52" s="1" t="s">
        <v>117</v>
      </c>
      <c r="C52" s="1" t="s">
        <v>223</v>
      </c>
      <c r="D52" s="1">
        <v>38267303</v>
      </c>
      <c r="F52" s="1" t="str">
        <f t="shared" si="2"/>
        <v>https://www.google.fr/search?q=PUMA+38267303&amp;client=firefox-b&amp;tbm=isch&amp;source=lnms&amp;sa=X&amp;ved=0ahUKEwj59ILMoPnTAhXDDxoKHYTrBwYQ_AUIJigB&amp;biw=1920&amp;bih=1009</v>
      </c>
      <c r="G52" s="5" t="str">
        <f t="shared" si="3"/>
        <v>Google Images</v>
      </c>
      <c r="H52" s="1" t="s">
        <v>118</v>
      </c>
      <c r="I52" s="4">
        <v>1</v>
      </c>
      <c r="J52" s="2">
        <v>70</v>
      </c>
      <c r="K52" s="2" t="s">
        <v>240</v>
      </c>
      <c r="L52" s="2" t="s">
        <v>246</v>
      </c>
      <c r="M52" s="2" t="s">
        <v>247</v>
      </c>
      <c r="N52" s="2" t="s">
        <v>254</v>
      </c>
      <c r="O52" s="1" t="s">
        <v>217</v>
      </c>
      <c r="P52" s="6"/>
      <c r="Q52" s="7"/>
      <c r="R52" s="6"/>
      <c r="S52" s="7"/>
      <c r="T52" s="6"/>
      <c r="U52" s="7"/>
      <c r="V52" s="6"/>
      <c r="W52" s="7"/>
      <c r="X52" s="6"/>
      <c r="Y52" s="7"/>
      <c r="Z52" s="6">
        <v>1</v>
      </c>
      <c r="AA52" s="7"/>
      <c r="AB52" s="6"/>
      <c r="AC52" s="7"/>
      <c r="AD52" s="6"/>
      <c r="AE52" s="7"/>
      <c r="AF52" s="6"/>
      <c r="AG52" s="7"/>
      <c r="AH52" s="6"/>
      <c r="AI52" s="7"/>
      <c r="AJ52" s="6"/>
      <c r="AK52" s="7"/>
      <c r="AL52" s="6"/>
      <c r="AM52" s="7"/>
      <c r="AN52" s="6"/>
      <c r="AO52" s="7"/>
      <c r="AP52" s="6"/>
      <c r="AQ52" s="7"/>
      <c r="AR52" s="6"/>
      <c r="AS52" s="7"/>
      <c r="AT52" s="6"/>
      <c r="AU52" s="7"/>
      <c r="AV52" s="6"/>
      <c r="AW52" s="7"/>
      <c r="AX52" s="6"/>
      <c r="AY52" s="7"/>
      <c r="AZ52" s="6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</row>
    <row r="53" spans="1:69" s="1" customFormat="1" ht="60.75" customHeight="1">
      <c r="A53" s="1" t="s">
        <v>215</v>
      </c>
      <c r="B53" s="1" t="s">
        <v>47</v>
      </c>
      <c r="C53" s="1" t="s">
        <v>219</v>
      </c>
      <c r="D53" s="1">
        <v>36980101</v>
      </c>
      <c r="F53" s="1" t="str">
        <f t="shared" si="2"/>
        <v>https://www.google.fr/search?q=PUMA+36980101&amp;client=firefox-b&amp;tbm=isch&amp;source=lnms&amp;sa=X&amp;ved=0ahUKEwj59ILMoPnTAhXDDxoKHYTrBwYQ_AUIJigB&amp;biw=1920&amp;bih=1009</v>
      </c>
      <c r="G53" s="5" t="str">
        <f t="shared" si="3"/>
        <v>Google Images</v>
      </c>
      <c r="H53" s="1" t="s">
        <v>48</v>
      </c>
      <c r="I53" s="4">
        <v>1</v>
      </c>
      <c r="J53" s="2">
        <v>150</v>
      </c>
      <c r="K53" s="2" t="s">
        <v>244</v>
      </c>
      <c r="L53" s="2" t="s">
        <v>246</v>
      </c>
      <c r="M53" s="2" t="s">
        <v>247</v>
      </c>
      <c r="N53" s="2" t="s">
        <v>257</v>
      </c>
      <c r="O53" s="1" t="s">
        <v>217</v>
      </c>
      <c r="P53" s="6"/>
      <c r="Q53" s="7"/>
      <c r="R53" s="6"/>
      <c r="S53" s="7"/>
      <c r="T53" s="6"/>
      <c r="U53" s="7"/>
      <c r="V53" s="6"/>
      <c r="W53" s="7"/>
      <c r="X53" s="6">
        <v>1</v>
      </c>
      <c r="Y53" s="7"/>
      <c r="Z53" s="6"/>
      <c r="AA53" s="7"/>
      <c r="AB53" s="6"/>
      <c r="AC53" s="7"/>
      <c r="AD53" s="6"/>
      <c r="AE53" s="7"/>
      <c r="AF53" s="6"/>
      <c r="AG53" s="7"/>
      <c r="AH53" s="6"/>
      <c r="AI53" s="7"/>
      <c r="AJ53" s="6"/>
      <c r="AK53" s="7"/>
      <c r="AL53" s="6"/>
      <c r="AM53" s="7"/>
      <c r="AN53" s="6"/>
      <c r="AO53" s="7"/>
      <c r="AP53" s="6"/>
      <c r="AQ53" s="7"/>
      <c r="AR53" s="6"/>
      <c r="AS53" s="7"/>
      <c r="AT53" s="6"/>
      <c r="AU53" s="7"/>
      <c r="AV53" s="6"/>
      <c r="AW53" s="7"/>
      <c r="AX53" s="6"/>
      <c r="AY53" s="7"/>
      <c r="AZ53" s="6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</row>
    <row r="54" spans="1:69" s="1" customFormat="1" ht="60.75" customHeight="1">
      <c r="A54" s="1" t="s">
        <v>215</v>
      </c>
      <c r="B54" s="1" t="s">
        <v>45</v>
      </c>
      <c r="C54" s="1" t="s">
        <v>219</v>
      </c>
      <c r="D54" s="1">
        <v>36935702</v>
      </c>
      <c r="F54" s="1" t="str">
        <f t="shared" si="2"/>
        <v>https://www.google.fr/search?q=PUMA+36935702&amp;client=firefox-b&amp;tbm=isch&amp;source=lnms&amp;sa=X&amp;ved=0ahUKEwj59ILMoPnTAhXDDxoKHYTrBwYQ_AUIJigB&amp;biw=1920&amp;bih=1009</v>
      </c>
      <c r="G54" s="5" t="str">
        <f t="shared" si="3"/>
        <v>Google Images</v>
      </c>
      <c r="H54" s="1" t="s">
        <v>46</v>
      </c>
      <c r="I54" s="4">
        <v>1</v>
      </c>
      <c r="J54" s="2">
        <v>140</v>
      </c>
      <c r="K54" s="2" t="s">
        <v>244</v>
      </c>
      <c r="L54" s="2" t="s">
        <v>246</v>
      </c>
      <c r="M54" s="2" t="s">
        <v>247</v>
      </c>
      <c r="N54" s="2" t="s">
        <v>252</v>
      </c>
      <c r="O54" s="1" t="s">
        <v>217</v>
      </c>
      <c r="P54" s="6"/>
      <c r="Q54" s="7"/>
      <c r="R54" s="6"/>
      <c r="S54" s="7"/>
      <c r="T54" s="6"/>
      <c r="U54" s="7"/>
      <c r="V54" s="6"/>
      <c r="W54" s="7"/>
      <c r="X54" s="6"/>
      <c r="Y54" s="7"/>
      <c r="Z54" s="6"/>
      <c r="AA54" s="7"/>
      <c r="AB54" s="6">
        <v>1</v>
      </c>
      <c r="AC54" s="7"/>
      <c r="AD54" s="6"/>
      <c r="AE54" s="7"/>
      <c r="AF54" s="6"/>
      <c r="AG54" s="7"/>
      <c r="AH54" s="6"/>
      <c r="AI54" s="7"/>
      <c r="AJ54" s="6"/>
      <c r="AK54" s="7"/>
      <c r="AL54" s="6"/>
      <c r="AM54" s="7"/>
      <c r="AN54" s="6"/>
      <c r="AO54" s="7"/>
      <c r="AP54" s="6"/>
      <c r="AQ54" s="7"/>
      <c r="AR54" s="6"/>
      <c r="AS54" s="7"/>
      <c r="AT54" s="6"/>
      <c r="AU54" s="7"/>
      <c r="AV54" s="6"/>
      <c r="AW54" s="7"/>
      <c r="AX54" s="6"/>
      <c r="AY54" s="7"/>
      <c r="AZ54" s="6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</row>
    <row r="55" spans="1:69" s="1" customFormat="1" ht="60.75" customHeight="1">
      <c r="A55" s="1" t="s">
        <v>215</v>
      </c>
      <c r="B55" s="1" t="s">
        <v>57</v>
      </c>
      <c r="C55" s="1" t="s">
        <v>221</v>
      </c>
      <c r="D55" s="1">
        <v>37486602</v>
      </c>
      <c r="F55" s="1" t="str">
        <f t="shared" si="2"/>
        <v>https://www.google.fr/search?q=PUMA+37486602&amp;client=firefox-b&amp;tbm=isch&amp;source=lnms&amp;sa=X&amp;ved=0ahUKEwj59ILMoPnTAhXDDxoKHYTrBwYQ_AUIJigB&amp;biw=1920&amp;bih=1009</v>
      </c>
      <c r="G55" s="5" t="str">
        <f t="shared" si="3"/>
        <v>Google Images</v>
      </c>
      <c r="H55" s="1" t="s">
        <v>58</v>
      </c>
      <c r="I55" s="4">
        <v>1</v>
      </c>
      <c r="J55" s="2">
        <v>110</v>
      </c>
      <c r="K55" s="2" t="s">
        <v>244</v>
      </c>
      <c r="L55" s="2" t="s">
        <v>246</v>
      </c>
      <c r="M55" s="2" t="s">
        <v>247</v>
      </c>
      <c r="N55" s="2" t="s">
        <v>256</v>
      </c>
      <c r="O55" s="1" t="s">
        <v>217</v>
      </c>
      <c r="P55" s="6"/>
      <c r="Q55" s="7"/>
      <c r="R55" s="6"/>
      <c r="S55" s="7"/>
      <c r="T55" s="6"/>
      <c r="U55" s="7"/>
      <c r="V55" s="6"/>
      <c r="W55" s="7"/>
      <c r="X55" s="6"/>
      <c r="Y55" s="7"/>
      <c r="Z55" s="6"/>
      <c r="AA55" s="7">
        <v>1</v>
      </c>
      <c r="AB55" s="6"/>
      <c r="AC55" s="7"/>
      <c r="AD55" s="6"/>
      <c r="AE55" s="7"/>
      <c r="AF55" s="6"/>
      <c r="AG55" s="7"/>
      <c r="AH55" s="6"/>
      <c r="AI55" s="7"/>
      <c r="AJ55" s="6"/>
      <c r="AK55" s="7"/>
      <c r="AL55" s="6"/>
      <c r="AM55" s="7"/>
      <c r="AN55" s="6"/>
      <c r="AO55" s="7"/>
      <c r="AP55" s="6"/>
      <c r="AQ55" s="7"/>
      <c r="AR55" s="6"/>
      <c r="AS55" s="7"/>
      <c r="AT55" s="6"/>
      <c r="AU55" s="7"/>
      <c r="AV55" s="6"/>
      <c r="AW55" s="7"/>
      <c r="AX55" s="6"/>
      <c r="AY55" s="7"/>
      <c r="AZ55" s="6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</row>
    <row r="56" spans="1:69" s="1" customFormat="1" ht="60.75" customHeight="1">
      <c r="A56" s="1" t="s">
        <v>215</v>
      </c>
      <c r="B56" s="1" t="s">
        <v>55</v>
      </c>
      <c r="C56" s="1" t="s">
        <v>221</v>
      </c>
      <c r="D56" s="1">
        <v>37486601</v>
      </c>
      <c r="F56" s="1" t="str">
        <f t="shared" si="2"/>
        <v>https://www.google.fr/search?q=PUMA+37486601&amp;client=firefox-b&amp;tbm=isch&amp;source=lnms&amp;sa=X&amp;ved=0ahUKEwj59ILMoPnTAhXDDxoKHYTrBwYQ_AUIJigB&amp;biw=1920&amp;bih=1009</v>
      </c>
      <c r="G56" s="5" t="str">
        <f t="shared" si="3"/>
        <v>Google Images</v>
      </c>
      <c r="H56" s="1" t="s">
        <v>56</v>
      </c>
      <c r="I56" s="4">
        <v>1</v>
      </c>
      <c r="J56" s="2">
        <v>110</v>
      </c>
      <c r="K56" s="2" t="s">
        <v>244</v>
      </c>
      <c r="L56" s="2" t="s">
        <v>246</v>
      </c>
      <c r="M56" s="2" t="s">
        <v>247</v>
      </c>
      <c r="N56" s="2" t="s">
        <v>256</v>
      </c>
      <c r="O56" s="1" t="s">
        <v>217</v>
      </c>
      <c r="P56" s="6"/>
      <c r="Q56" s="7"/>
      <c r="R56" s="6"/>
      <c r="S56" s="7"/>
      <c r="T56" s="6"/>
      <c r="U56" s="7"/>
      <c r="V56" s="6"/>
      <c r="W56" s="7"/>
      <c r="X56" s="6"/>
      <c r="Y56" s="7"/>
      <c r="Z56" s="6"/>
      <c r="AA56" s="7">
        <v>1</v>
      </c>
      <c r="AB56" s="6"/>
      <c r="AC56" s="7"/>
      <c r="AD56" s="6"/>
      <c r="AE56" s="7"/>
      <c r="AF56" s="6"/>
      <c r="AG56" s="7"/>
      <c r="AH56" s="6"/>
      <c r="AI56" s="7"/>
      <c r="AJ56" s="6"/>
      <c r="AK56" s="7"/>
      <c r="AL56" s="6"/>
      <c r="AM56" s="7"/>
      <c r="AN56" s="6"/>
      <c r="AO56" s="7"/>
      <c r="AP56" s="6"/>
      <c r="AQ56" s="7"/>
      <c r="AR56" s="6"/>
      <c r="AS56" s="7"/>
      <c r="AT56" s="6"/>
      <c r="AU56" s="7"/>
      <c r="AV56" s="6"/>
      <c r="AW56" s="7"/>
      <c r="AX56" s="6"/>
      <c r="AY56" s="7"/>
      <c r="AZ56" s="6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</row>
    <row r="57" spans="1:69" s="1" customFormat="1" ht="60.75" customHeight="1">
      <c r="A57" s="1" t="s">
        <v>215</v>
      </c>
      <c r="B57" s="1" t="s">
        <v>37</v>
      </c>
      <c r="C57" s="1" t="s">
        <v>216</v>
      </c>
      <c r="D57" s="1">
        <v>19176305</v>
      </c>
      <c r="F57" s="1" t="str">
        <f t="shared" si="2"/>
        <v>https://www.google.fr/search?q=PUMA+19176305&amp;client=firefox-b&amp;tbm=isch&amp;source=lnms&amp;sa=X&amp;ved=0ahUKEwj59ILMoPnTAhXDDxoKHYTrBwYQ_AUIJigB&amp;biw=1920&amp;bih=1009</v>
      </c>
      <c r="G57" s="5" t="str">
        <f t="shared" si="3"/>
        <v>Google Images</v>
      </c>
      <c r="H57" s="1" t="s">
        <v>38</v>
      </c>
      <c r="I57" s="4">
        <v>2</v>
      </c>
      <c r="J57" s="2">
        <v>65</v>
      </c>
      <c r="K57" s="2" t="s">
        <v>244</v>
      </c>
      <c r="L57" s="2" t="s">
        <v>246</v>
      </c>
      <c r="M57" s="2" t="s">
        <v>247</v>
      </c>
      <c r="N57" s="2" t="s">
        <v>252</v>
      </c>
      <c r="O57" s="1" t="s">
        <v>217</v>
      </c>
      <c r="P57" s="6"/>
      <c r="Q57" s="7"/>
      <c r="R57" s="6"/>
      <c r="S57" s="7"/>
      <c r="T57" s="6"/>
      <c r="U57" s="7"/>
      <c r="V57" s="6"/>
      <c r="W57" s="7"/>
      <c r="X57" s="6"/>
      <c r="Y57" s="7">
        <v>2</v>
      </c>
      <c r="Z57" s="6"/>
      <c r="AA57" s="7"/>
      <c r="AB57" s="6"/>
      <c r="AC57" s="7"/>
      <c r="AD57" s="6"/>
      <c r="AE57" s="7"/>
      <c r="AF57" s="6"/>
      <c r="AG57" s="7"/>
      <c r="AH57" s="6"/>
      <c r="AI57" s="7"/>
      <c r="AJ57" s="6"/>
      <c r="AK57" s="7"/>
      <c r="AL57" s="6"/>
      <c r="AM57" s="7"/>
      <c r="AN57" s="6"/>
      <c r="AO57" s="7"/>
      <c r="AP57" s="6"/>
      <c r="AQ57" s="7"/>
      <c r="AR57" s="6"/>
      <c r="AS57" s="7"/>
      <c r="AT57" s="6"/>
      <c r="AU57" s="7"/>
      <c r="AV57" s="6"/>
      <c r="AW57" s="7"/>
      <c r="AX57" s="6"/>
      <c r="AY57" s="7"/>
      <c r="AZ57" s="6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</row>
    <row r="58" spans="1:69" s="1" customFormat="1" ht="60.75" customHeight="1">
      <c r="A58" s="1" t="s">
        <v>215</v>
      </c>
      <c r="B58" s="1" t="s">
        <v>115</v>
      </c>
      <c r="C58" s="1" t="s">
        <v>223</v>
      </c>
      <c r="D58" s="1">
        <v>38264902</v>
      </c>
      <c r="F58" s="1" t="str">
        <f t="shared" si="2"/>
        <v>https://www.google.fr/search?q=PUMA+38264902&amp;client=firefox-b&amp;tbm=isch&amp;source=lnms&amp;sa=X&amp;ved=0ahUKEwj59ILMoPnTAhXDDxoKHYTrBwYQ_AUIJigB&amp;biw=1920&amp;bih=1009</v>
      </c>
      <c r="G58" s="5" t="str">
        <f t="shared" si="3"/>
        <v>Google Images</v>
      </c>
      <c r="H58" s="1" t="s">
        <v>116</v>
      </c>
      <c r="I58" s="4">
        <v>1</v>
      </c>
      <c r="J58" s="2">
        <v>120</v>
      </c>
      <c r="K58" s="2" t="s">
        <v>244</v>
      </c>
      <c r="L58" s="2" t="s">
        <v>246</v>
      </c>
      <c r="M58" s="2" t="s">
        <v>247</v>
      </c>
      <c r="N58" s="2" t="s">
        <v>253</v>
      </c>
      <c r="O58" s="1" t="s">
        <v>217</v>
      </c>
      <c r="P58" s="6"/>
      <c r="Q58" s="7"/>
      <c r="R58" s="6"/>
      <c r="S58" s="7"/>
      <c r="T58" s="6"/>
      <c r="U58" s="7"/>
      <c r="V58" s="6"/>
      <c r="W58" s="7"/>
      <c r="X58" s="6"/>
      <c r="Y58" s="7"/>
      <c r="Z58" s="6"/>
      <c r="AA58" s="7"/>
      <c r="AB58" s="6"/>
      <c r="AC58" s="7">
        <v>1</v>
      </c>
      <c r="AD58" s="6"/>
      <c r="AE58" s="7"/>
      <c r="AF58" s="6"/>
      <c r="AG58" s="7"/>
      <c r="AH58" s="6"/>
      <c r="AI58" s="7"/>
      <c r="AJ58" s="6"/>
      <c r="AK58" s="7"/>
      <c r="AL58" s="6"/>
      <c r="AM58" s="7"/>
      <c r="AN58" s="6"/>
      <c r="AO58" s="7"/>
      <c r="AP58" s="6"/>
      <c r="AQ58" s="7"/>
      <c r="AR58" s="6"/>
      <c r="AS58" s="7"/>
      <c r="AT58" s="6"/>
      <c r="AU58" s="7"/>
      <c r="AV58" s="6"/>
      <c r="AW58" s="7"/>
      <c r="AX58" s="6"/>
      <c r="AY58" s="7"/>
      <c r="AZ58" s="6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</row>
    <row r="59" spans="1:69" s="1" customFormat="1" ht="60.75" customHeight="1">
      <c r="A59" s="1" t="s">
        <v>215</v>
      </c>
      <c r="B59" s="1" t="s">
        <v>49</v>
      </c>
      <c r="C59" s="1" t="s">
        <v>219</v>
      </c>
      <c r="D59" s="1">
        <v>37094801</v>
      </c>
      <c r="F59" s="1" t="str">
        <f t="shared" si="2"/>
        <v>https://www.google.fr/search?q=PUMA+37094801&amp;client=firefox-b&amp;tbm=isch&amp;source=lnms&amp;sa=X&amp;ved=0ahUKEwj59ILMoPnTAhXDDxoKHYTrBwYQ_AUIJigB&amp;biw=1920&amp;bih=1009</v>
      </c>
      <c r="G59" s="5" t="str">
        <f t="shared" si="3"/>
        <v>Google Images</v>
      </c>
      <c r="H59" s="1" t="s">
        <v>50</v>
      </c>
      <c r="I59" s="4">
        <v>14</v>
      </c>
      <c r="J59" s="2">
        <v>120</v>
      </c>
      <c r="K59" s="2" t="s">
        <v>244</v>
      </c>
      <c r="L59" s="2" t="s">
        <v>246</v>
      </c>
      <c r="M59" s="2" t="s">
        <v>247</v>
      </c>
      <c r="N59" s="2" t="s">
        <v>256</v>
      </c>
      <c r="O59" s="1" t="s">
        <v>217</v>
      </c>
      <c r="P59" s="6"/>
      <c r="Q59" s="7"/>
      <c r="R59" s="6"/>
      <c r="S59" s="7"/>
      <c r="T59" s="6"/>
      <c r="U59" s="7"/>
      <c r="V59" s="6"/>
      <c r="W59" s="7"/>
      <c r="X59" s="6">
        <v>14</v>
      </c>
      <c r="Y59" s="7"/>
      <c r="Z59" s="6"/>
      <c r="AA59" s="7"/>
      <c r="AB59" s="6"/>
      <c r="AC59" s="7"/>
      <c r="AD59" s="6"/>
      <c r="AE59" s="7"/>
      <c r="AF59" s="6"/>
      <c r="AG59" s="7"/>
      <c r="AH59" s="6"/>
      <c r="AI59" s="7"/>
      <c r="AJ59" s="6"/>
      <c r="AK59" s="7"/>
      <c r="AL59" s="6"/>
      <c r="AM59" s="7"/>
      <c r="AN59" s="6"/>
      <c r="AO59" s="7"/>
      <c r="AP59" s="6"/>
      <c r="AQ59" s="7"/>
      <c r="AR59" s="6"/>
      <c r="AS59" s="7"/>
      <c r="AT59" s="6"/>
      <c r="AU59" s="7"/>
      <c r="AV59" s="6"/>
      <c r="AW59" s="7"/>
      <c r="AX59" s="6"/>
      <c r="AY59" s="7"/>
      <c r="AZ59" s="6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</row>
    <row r="60" spans="1:69" s="1" customFormat="1" ht="60.75" customHeight="1">
      <c r="A60" s="1" t="s">
        <v>215</v>
      </c>
      <c r="B60" s="1" t="s">
        <v>39</v>
      </c>
      <c r="C60" s="1" t="s">
        <v>216</v>
      </c>
      <c r="D60" s="1">
        <v>35656865</v>
      </c>
      <c r="F60" s="1" t="str">
        <f t="shared" si="2"/>
        <v>https://www.google.fr/search?q=PUMA+35656865&amp;client=firefox-b&amp;tbm=isch&amp;source=lnms&amp;sa=X&amp;ved=0ahUKEwj59ILMoPnTAhXDDxoKHYTrBwYQ_AUIJigB&amp;biw=1920&amp;bih=1009</v>
      </c>
      <c r="G60" s="5" t="str">
        <f t="shared" si="3"/>
        <v>Google Images</v>
      </c>
      <c r="H60" s="1" t="s">
        <v>40</v>
      </c>
      <c r="I60" s="4">
        <v>1</v>
      </c>
      <c r="J60" s="2">
        <v>85</v>
      </c>
      <c r="K60" s="2" t="s">
        <v>244</v>
      </c>
      <c r="L60" s="2" t="s">
        <v>246</v>
      </c>
      <c r="M60" s="2" t="s">
        <v>247</v>
      </c>
      <c r="N60" s="2" t="s">
        <v>252</v>
      </c>
      <c r="O60" s="1" t="s">
        <v>217</v>
      </c>
      <c r="P60" s="6"/>
      <c r="Q60" s="7"/>
      <c r="R60" s="6"/>
      <c r="S60" s="7"/>
      <c r="T60" s="6"/>
      <c r="U60" s="7"/>
      <c r="V60" s="6"/>
      <c r="W60" s="7"/>
      <c r="X60" s="6"/>
      <c r="Y60" s="7"/>
      <c r="Z60" s="6"/>
      <c r="AA60" s="7"/>
      <c r="AB60" s="6"/>
      <c r="AC60" s="7"/>
      <c r="AD60" s="6">
        <v>1</v>
      </c>
      <c r="AE60" s="7"/>
      <c r="AF60" s="6"/>
      <c r="AG60" s="7"/>
      <c r="AH60" s="6"/>
      <c r="AI60" s="7"/>
      <c r="AJ60" s="6"/>
      <c r="AK60" s="7"/>
      <c r="AL60" s="6"/>
      <c r="AM60" s="7"/>
      <c r="AN60" s="6"/>
      <c r="AO60" s="7"/>
      <c r="AP60" s="6"/>
      <c r="AQ60" s="7"/>
      <c r="AR60" s="6"/>
      <c r="AS60" s="7"/>
      <c r="AT60" s="6"/>
      <c r="AU60" s="7"/>
      <c r="AV60" s="6"/>
      <c r="AW60" s="7"/>
      <c r="AX60" s="6"/>
      <c r="AY60" s="7"/>
      <c r="AZ60" s="6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</row>
    <row r="61" spans="1:69" s="1" customFormat="1" ht="60.75" customHeight="1">
      <c r="A61" s="1" t="s">
        <v>215</v>
      </c>
      <c r="B61" s="1" t="s">
        <v>186</v>
      </c>
      <c r="C61" s="1" t="s">
        <v>223</v>
      </c>
      <c r="D61" s="1">
        <v>76649701</v>
      </c>
      <c r="F61" s="1" t="str">
        <f t="shared" si="2"/>
        <v>https://www.google.fr/search?q=PUMA+76649701&amp;client=firefox-b&amp;tbm=isch&amp;source=lnms&amp;sa=X&amp;ved=0ahUKEwj59ILMoPnTAhXDDxoKHYTrBwYQ_AUIJigB&amp;biw=1920&amp;bih=1009</v>
      </c>
      <c r="G61" s="5" t="str">
        <f t="shared" si="3"/>
        <v>Google Images</v>
      </c>
      <c r="H61" s="1" t="s">
        <v>187</v>
      </c>
      <c r="I61" s="4">
        <v>451</v>
      </c>
      <c r="J61" s="2">
        <v>30</v>
      </c>
      <c r="K61" s="2" t="s">
        <v>235</v>
      </c>
      <c r="L61" s="2" t="s">
        <v>232</v>
      </c>
      <c r="M61" s="2" t="s">
        <v>233</v>
      </c>
      <c r="N61" s="2" t="s">
        <v>254</v>
      </c>
      <c r="O61" s="1" t="s">
        <v>217</v>
      </c>
      <c r="P61" s="6"/>
      <c r="Q61" s="7"/>
      <c r="R61" s="6"/>
      <c r="S61" s="7"/>
      <c r="T61" s="6"/>
      <c r="U61" s="7"/>
      <c r="V61" s="6"/>
      <c r="W61" s="7"/>
      <c r="X61" s="6"/>
      <c r="Y61" s="7"/>
      <c r="Z61" s="6"/>
      <c r="AA61" s="7"/>
      <c r="AB61" s="6"/>
      <c r="AC61" s="7"/>
      <c r="AD61" s="6"/>
      <c r="AE61" s="7"/>
      <c r="AF61" s="6"/>
      <c r="AG61" s="7"/>
      <c r="AH61" s="6"/>
      <c r="AI61" s="7"/>
      <c r="AJ61" s="6"/>
      <c r="AK61" s="7"/>
      <c r="AL61" s="6"/>
      <c r="AM61" s="7"/>
      <c r="AN61" s="6">
        <v>63</v>
      </c>
      <c r="AO61" s="7">
        <v>90</v>
      </c>
      <c r="AP61" s="6">
        <v>104</v>
      </c>
      <c r="AQ61" s="7">
        <v>105</v>
      </c>
      <c r="AR61" s="6">
        <v>89</v>
      </c>
      <c r="AS61" s="7"/>
      <c r="AT61" s="6"/>
      <c r="AU61" s="7"/>
      <c r="AV61" s="6"/>
      <c r="AW61" s="7"/>
      <c r="AX61" s="6"/>
      <c r="AY61" s="7"/>
      <c r="AZ61" s="6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</row>
    <row r="62" spans="1:69" s="1" customFormat="1" ht="60.75" customHeight="1">
      <c r="A62" s="1" t="s">
        <v>215</v>
      </c>
      <c r="B62" s="1" t="s">
        <v>164</v>
      </c>
      <c r="C62" s="1" t="s">
        <v>223</v>
      </c>
      <c r="D62" s="1">
        <v>70343718</v>
      </c>
      <c r="F62" s="1" t="str">
        <f t="shared" si="2"/>
        <v>https://www.google.fr/search?q=PUMA+70343718&amp;client=firefox-b&amp;tbm=isch&amp;source=lnms&amp;sa=X&amp;ved=0ahUKEwj59ILMoPnTAhXDDxoKHYTrBwYQ_AUIJigB&amp;biw=1920&amp;bih=1009</v>
      </c>
      <c r="G62" s="5" t="str">
        <f t="shared" si="3"/>
        <v>Google Images</v>
      </c>
      <c r="H62" s="1" t="s">
        <v>163</v>
      </c>
      <c r="I62" s="4">
        <v>706</v>
      </c>
      <c r="J62" s="2">
        <v>13</v>
      </c>
      <c r="K62" s="2" t="s">
        <v>235</v>
      </c>
      <c r="L62" s="2" t="s">
        <v>232</v>
      </c>
      <c r="M62" s="2" t="s">
        <v>233</v>
      </c>
      <c r="N62" s="2" t="s">
        <v>254</v>
      </c>
      <c r="O62" s="1" t="s">
        <v>217</v>
      </c>
      <c r="P62" s="6"/>
      <c r="Q62" s="7"/>
      <c r="R62" s="6"/>
      <c r="S62" s="7"/>
      <c r="T62" s="6"/>
      <c r="U62" s="7"/>
      <c r="V62" s="6"/>
      <c r="W62" s="7"/>
      <c r="X62" s="6"/>
      <c r="Y62" s="7"/>
      <c r="Z62" s="6"/>
      <c r="AA62" s="7"/>
      <c r="AB62" s="6"/>
      <c r="AC62" s="7"/>
      <c r="AD62" s="6"/>
      <c r="AE62" s="7"/>
      <c r="AF62" s="6"/>
      <c r="AG62" s="7"/>
      <c r="AH62" s="6"/>
      <c r="AI62" s="7"/>
      <c r="AJ62" s="6"/>
      <c r="AK62" s="7"/>
      <c r="AL62" s="6"/>
      <c r="AM62" s="7"/>
      <c r="AN62" s="6">
        <v>123</v>
      </c>
      <c r="AO62" s="7">
        <v>64</v>
      </c>
      <c r="AP62" s="6"/>
      <c r="AQ62" s="7">
        <v>58</v>
      </c>
      <c r="AR62" s="6">
        <v>311</v>
      </c>
      <c r="AS62" s="7">
        <v>150</v>
      </c>
      <c r="AT62" s="6"/>
      <c r="AU62" s="7"/>
      <c r="AV62" s="6"/>
      <c r="AW62" s="7"/>
      <c r="AX62" s="6"/>
      <c r="AY62" s="7"/>
      <c r="AZ62" s="6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</row>
    <row r="63" spans="1:69" s="1" customFormat="1" ht="60.75" customHeight="1">
      <c r="A63" s="1" t="s">
        <v>215</v>
      </c>
      <c r="B63" s="1" t="s">
        <v>162</v>
      </c>
      <c r="C63" s="1" t="s">
        <v>223</v>
      </c>
      <c r="D63" s="1">
        <v>70343710</v>
      </c>
      <c r="F63" s="1" t="str">
        <f t="shared" si="2"/>
        <v>https://www.google.fr/search?q=PUMA+70343710&amp;client=firefox-b&amp;tbm=isch&amp;source=lnms&amp;sa=X&amp;ved=0ahUKEwj59ILMoPnTAhXDDxoKHYTrBwYQ_AUIJigB&amp;biw=1920&amp;bih=1009</v>
      </c>
      <c r="G63" s="5" t="str">
        <f t="shared" si="3"/>
        <v>Google Images</v>
      </c>
      <c r="H63" s="1" t="s">
        <v>163</v>
      </c>
      <c r="I63" s="4">
        <v>129</v>
      </c>
      <c r="J63" s="2">
        <v>13</v>
      </c>
      <c r="K63" s="2" t="s">
        <v>235</v>
      </c>
      <c r="L63" s="2" t="s">
        <v>232</v>
      </c>
      <c r="M63" s="2" t="s">
        <v>233</v>
      </c>
      <c r="N63" s="2" t="s">
        <v>254</v>
      </c>
      <c r="O63" s="1" t="s">
        <v>217</v>
      </c>
      <c r="P63" s="6"/>
      <c r="Q63" s="7"/>
      <c r="R63" s="6"/>
      <c r="S63" s="7"/>
      <c r="T63" s="6"/>
      <c r="U63" s="7"/>
      <c r="V63" s="6"/>
      <c r="W63" s="7"/>
      <c r="X63" s="6"/>
      <c r="Y63" s="7"/>
      <c r="Z63" s="6"/>
      <c r="AA63" s="7"/>
      <c r="AB63" s="6"/>
      <c r="AC63" s="7"/>
      <c r="AD63" s="6"/>
      <c r="AE63" s="7"/>
      <c r="AF63" s="6"/>
      <c r="AG63" s="7"/>
      <c r="AH63" s="6"/>
      <c r="AI63" s="7"/>
      <c r="AJ63" s="6"/>
      <c r="AK63" s="7"/>
      <c r="AL63" s="6"/>
      <c r="AM63" s="7"/>
      <c r="AN63" s="6">
        <v>44</v>
      </c>
      <c r="AO63" s="7">
        <v>2</v>
      </c>
      <c r="AP63" s="6">
        <v>26</v>
      </c>
      <c r="AQ63" s="7">
        <v>40</v>
      </c>
      <c r="AR63" s="6">
        <v>17</v>
      </c>
      <c r="AS63" s="7"/>
      <c r="AT63" s="6"/>
      <c r="AU63" s="7"/>
      <c r="AV63" s="6"/>
      <c r="AW63" s="7"/>
      <c r="AX63" s="6"/>
      <c r="AY63" s="7"/>
      <c r="AZ63" s="6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</row>
    <row r="64" spans="1:69" s="1" customFormat="1" ht="60.75" customHeight="1">
      <c r="A64" s="1" t="s">
        <v>215</v>
      </c>
      <c r="B64" s="1" t="s">
        <v>94</v>
      </c>
      <c r="C64" s="1" t="s">
        <v>221</v>
      </c>
      <c r="D64" s="1">
        <v>70343705</v>
      </c>
      <c r="F64" s="1" t="str">
        <f t="shared" si="2"/>
        <v>https://www.google.fr/search?q=PUMA+70343705&amp;client=firefox-b&amp;tbm=isch&amp;source=lnms&amp;sa=X&amp;ved=0ahUKEwj59ILMoPnTAhXDDxoKHYTrBwYQ_AUIJigB&amp;biw=1920&amp;bih=1009</v>
      </c>
      <c r="G64" s="5" t="str">
        <f t="shared" si="3"/>
        <v>Google Images</v>
      </c>
      <c r="H64" s="1" t="s">
        <v>95</v>
      </c>
      <c r="I64" s="4">
        <v>2</v>
      </c>
      <c r="J64" s="2">
        <v>13</v>
      </c>
      <c r="K64" s="2" t="s">
        <v>235</v>
      </c>
      <c r="L64" s="2" t="s">
        <v>232</v>
      </c>
      <c r="M64" s="2" t="s">
        <v>233</v>
      </c>
      <c r="N64" s="2" t="s">
        <v>251</v>
      </c>
      <c r="O64" s="1" t="s">
        <v>217</v>
      </c>
      <c r="P64" s="6"/>
      <c r="Q64" s="7"/>
      <c r="R64" s="6"/>
      <c r="S64" s="7"/>
      <c r="T64" s="6"/>
      <c r="U64" s="7"/>
      <c r="V64" s="6"/>
      <c r="W64" s="7"/>
      <c r="X64" s="6"/>
      <c r="Y64" s="7"/>
      <c r="Z64" s="6"/>
      <c r="AA64" s="7"/>
      <c r="AB64" s="6"/>
      <c r="AC64" s="7"/>
      <c r="AD64" s="6"/>
      <c r="AE64" s="7"/>
      <c r="AF64" s="6"/>
      <c r="AG64" s="7"/>
      <c r="AH64" s="6"/>
      <c r="AI64" s="7"/>
      <c r="AJ64" s="6"/>
      <c r="AK64" s="7"/>
      <c r="AL64" s="6"/>
      <c r="AM64" s="7"/>
      <c r="AN64" s="6">
        <v>1</v>
      </c>
      <c r="AO64" s="7"/>
      <c r="AP64" s="6"/>
      <c r="AQ64" s="7">
        <v>1</v>
      </c>
      <c r="AR64" s="6"/>
      <c r="AS64" s="7"/>
      <c r="AT64" s="6"/>
      <c r="AU64" s="7"/>
      <c r="AV64" s="6"/>
      <c r="AW64" s="7"/>
      <c r="AX64" s="6"/>
      <c r="AY64" s="7"/>
      <c r="AZ64" s="6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</row>
    <row r="65" spans="1:69" s="1" customFormat="1" ht="60.75" customHeight="1">
      <c r="A65" s="1" t="s">
        <v>215</v>
      </c>
      <c r="B65" s="1" t="s">
        <v>159</v>
      </c>
      <c r="C65" s="1" t="s">
        <v>223</v>
      </c>
      <c r="D65" s="1">
        <v>70343302</v>
      </c>
      <c r="F65" s="1" t="str">
        <f t="shared" si="2"/>
        <v>https://www.google.fr/search?q=PUMA+70343302&amp;client=firefox-b&amp;tbm=isch&amp;source=lnms&amp;sa=X&amp;ved=0ahUKEwj59ILMoPnTAhXDDxoKHYTrBwYQ_AUIJigB&amp;biw=1920&amp;bih=1009</v>
      </c>
      <c r="G65" s="5" t="str">
        <f t="shared" si="3"/>
        <v>Google Images</v>
      </c>
      <c r="H65" s="1" t="s">
        <v>160</v>
      </c>
      <c r="I65" s="4">
        <v>75</v>
      </c>
      <c r="J65" s="2">
        <v>15</v>
      </c>
      <c r="K65" s="2" t="s">
        <v>235</v>
      </c>
      <c r="L65" s="2" t="s">
        <v>232</v>
      </c>
      <c r="M65" s="2" t="s">
        <v>233</v>
      </c>
      <c r="N65" s="2" t="s">
        <v>254</v>
      </c>
      <c r="O65" s="1" t="s">
        <v>217</v>
      </c>
      <c r="P65" s="6"/>
      <c r="Q65" s="7"/>
      <c r="R65" s="6"/>
      <c r="S65" s="7"/>
      <c r="T65" s="6"/>
      <c r="U65" s="7"/>
      <c r="V65" s="6"/>
      <c r="W65" s="7"/>
      <c r="X65" s="6"/>
      <c r="Y65" s="7"/>
      <c r="Z65" s="6"/>
      <c r="AA65" s="7"/>
      <c r="AB65" s="6"/>
      <c r="AC65" s="7"/>
      <c r="AD65" s="6"/>
      <c r="AE65" s="7"/>
      <c r="AF65" s="6"/>
      <c r="AG65" s="7"/>
      <c r="AH65" s="6"/>
      <c r="AI65" s="7"/>
      <c r="AJ65" s="6"/>
      <c r="AK65" s="7"/>
      <c r="AL65" s="6"/>
      <c r="AM65" s="7"/>
      <c r="AN65" s="6">
        <v>23</v>
      </c>
      <c r="AO65" s="7">
        <v>48</v>
      </c>
      <c r="AP65" s="6">
        <v>4</v>
      </c>
      <c r="AQ65" s="7"/>
      <c r="AR65" s="6"/>
      <c r="AS65" s="7"/>
      <c r="AT65" s="6"/>
      <c r="AU65" s="7"/>
      <c r="AV65" s="6"/>
      <c r="AW65" s="7"/>
      <c r="AX65" s="6"/>
      <c r="AY65" s="7"/>
      <c r="AZ65" s="6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</row>
    <row r="66" spans="1:69" s="1" customFormat="1" ht="60.75" customHeight="1">
      <c r="A66" s="1" t="s">
        <v>215</v>
      </c>
      <c r="B66" s="1" t="s">
        <v>161</v>
      </c>
      <c r="C66" s="1" t="s">
        <v>223</v>
      </c>
      <c r="D66" s="1">
        <v>70343338</v>
      </c>
      <c r="F66" s="1" t="str">
        <f t="shared" si="2"/>
        <v>https://www.google.fr/search?q=PUMA+70343338&amp;client=firefox-b&amp;tbm=isch&amp;source=lnms&amp;sa=X&amp;ved=0ahUKEwj59ILMoPnTAhXDDxoKHYTrBwYQ_AUIJigB&amp;biw=1920&amp;bih=1009</v>
      </c>
      <c r="G66" s="5" t="str">
        <f t="shared" si="3"/>
        <v>Google Images</v>
      </c>
      <c r="H66" s="1" t="s">
        <v>160</v>
      </c>
      <c r="I66" s="4">
        <v>40</v>
      </c>
      <c r="J66" s="2">
        <v>15</v>
      </c>
      <c r="K66" s="2" t="s">
        <v>235</v>
      </c>
      <c r="L66" s="2" t="s">
        <v>232</v>
      </c>
      <c r="M66" s="2" t="s">
        <v>233</v>
      </c>
      <c r="N66" s="2" t="s">
        <v>254</v>
      </c>
      <c r="O66" s="1" t="s">
        <v>217</v>
      </c>
      <c r="P66" s="6"/>
      <c r="Q66" s="7"/>
      <c r="R66" s="6"/>
      <c r="S66" s="7"/>
      <c r="T66" s="6"/>
      <c r="U66" s="7"/>
      <c r="V66" s="6"/>
      <c r="W66" s="7"/>
      <c r="X66" s="6"/>
      <c r="Y66" s="7"/>
      <c r="Z66" s="6"/>
      <c r="AA66" s="7"/>
      <c r="AB66" s="6"/>
      <c r="AC66" s="7"/>
      <c r="AD66" s="6"/>
      <c r="AE66" s="7"/>
      <c r="AF66" s="6"/>
      <c r="AG66" s="7"/>
      <c r="AH66" s="6"/>
      <c r="AI66" s="7"/>
      <c r="AJ66" s="6"/>
      <c r="AK66" s="7"/>
      <c r="AL66" s="6"/>
      <c r="AM66" s="7"/>
      <c r="AN66" s="6">
        <v>2</v>
      </c>
      <c r="AO66" s="7"/>
      <c r="AP66" s="6">
        <v>9</v>
      </c>
      <c r="AQ66" s="7">
        <v>4</v>
      </c>
      <c r="AR66" s="6">
        <v>19</v>
      </c>
      <c r="AS66" s="7">
        <v>6</v>
      </c>
      <c r="AT66" s="6"/>
      <c r="AU66" s="7"/>
      <c r="AV66" s="6"/>
      <c r="AW66" s="7"/>
      <c r="AX66" s="6"/>
      <c r="AY66" s="7"/>
      <c r="AZ66" s="6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</row>
    <row r="67" spans="1:69" s="1" customFormat="1" ht="60.75" customHeight="1">
      <c r="A67" s="1" t="s">
        <v>215</v>
      </c>
      <c r="B67" s="1" t="s">
        <v>182</v>
      </c>
      <c r="C67" s="1" t="s">
        <v>223</v>
      </c>
      <c r="D67" s="1">
        <v>76542805</v>
      </c>
      <c r="F67" s="1" t="str">
        <f t="shared" si="2"/>
        <v>https://www.google.fr/search?q=PUMA+76542805&amp;client=firefox-b&amp;tbm=isch&amp;source=lnms&amp;sa=X&amp;ved=0ahUKEwj59ILMoPnTAhXDDxoKHYTrBwYQ_AUIJigB&amp;biw=1920&amp;bih=1009</v>
      </c>
      <c r="G67" s="5" t="str">
        <f t="shared" si="3"/>
        <v>Google Images</v>
      </c>
      <c r="H67" s="1" t="s">
        <v>183</v>
      </c>
      <c r="I67" s="4">
        <v>4</v>
      </c>
      <c r="J67" s="2">
        <v>30</v>
      </c>
      <c r="K67" s="2" t="s">
        <v>235</v>
      </c>
      <c r="L67" s="2" t="s">
        <v>232</v>
      </c>
      <c r="M67" s="2" t="s">
        <v>233</v>
      </c>
      <c r="N67" s="2" t="s">
        <v>254</v>
      </c>
      <c r="O67" s="1" t="s">
        <v>217</v>
      </c>
      <c r="P67" s="6"/>
      <c r="Q67" s="7"/>
      <c r="R67" s="6"/>
      <c r="S67" s="7"/>
      <c r="T67" s="6"/>
      <c r="U67" s="7"/>
      <c r="V67" s="6"/>
      <c r="W67" s="7"/>
      <c r="X67" s="6"/>
      <c r="Y67" s="7"/>
      <c r="Z67" s="6"/>
      <c r="AA67" s="7"/>
      <c r="AB67" s="6"/>
      <c r="AC67" s="7"/>
      <c r="AD67" s="6"/>
      <c r="AE67" s="7"/>
      <c r="AF67" s="6"/>
      <c r="AG67" s="7"/>
      <c r="AH67" s="6"/>
      <c r="AI67" s="7"/>
      <c r="AJ67" s="6"/>
      <c r="AK67" s="7"/>
      <c r="AL67" s="6"/>
      <c r="AM67" s="7">
        <v>1</v>
      </c>
      <c r="AN67" s="6"/>
      <c r="AO67" s="7">
        <v>2</v>
      </c>
      <c r="AP67" s="6">
        <v>1</v>
      </c>
      <c r="AQ67" s="7"/>
      <c r="AR67" s="6"/>
      <c r="AS67" s="7"/>
      <c r="AT67" s="6"/>
      <c r="AU67" s="7"/>
      <c r="AV67" s="6"/>
      <c r="AW67" s="7"/>
      <c r="AX67" s="6"/>
      <c r="AY67" s="7"/>
      <c r="AZ67" s="6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</row>
    <row r="68" spans="1:69" s="1" customFormat="1" ht="60.75" customHeight="1">
      <c r="A68" s="1" t="s">
        <v>215</v>
      </c>
      <c r="B68" s="1" t="s">
        <v>184</v>
      </c>
      <c r="C68" s="1" t="s">
        <v>223</v>
      </c>
      <c r="D68" s="1">
        <v>76543203</v>
      </c>
      <c r="F68" s="1" t="str">
        <f t="shared" ref="F68:F98" si="4">"https://www.google.fr/search?q="&amp;A68&amp;"+"&amp;D68&amp;"&amp;client=firefox-b&amp;tbm=isch&amp;source=lnms&amp;sa=X&amp;ved=0ahUKEwj59ILMoPnTAhXDDxoKHYTrBwYQ_AUIJigB&amp;biw=1920&amp;bih=1009"</f>
        <v>https://www.google.fr/search?q=PUMA+76543203&amp;client=firefox-b&amp;tbm=isch&amp;source=lnms&amp;sa=X&amp;ved=0ahUKEwj59ILMoPnTAhXDDxoKHYTrBwYQ_AUIJigB&amp;biw=1920&amp;bih=1009</v>
      </c>
      <c r="G68" s="5" t="str">
        <f t="shared" ref="G68:G98" si="5">HYPERLINK(F68,"Google Images")</f>
        <v>Google Images</v>
      </c>
      <c r="H68" s="1" t="s">
        <v>185</v>
      </c>
      <c r="I68" s="4">
        <v>290</v>
      </c>
      <c r="J68" s="2">
        <v>30</v>
      </c>
      <c r="K68" s="2" t="s">
        <v>235</v>
      </c>
      <c r="L68" s="2" t="s">
        <v>232</v>
      </c>
      <c r="M68" s="2" t="s">
        <v>233</v>
      </c>
      <c r="N68" s="2" t="s">
        <v>254</v>
      </c>
      <c r="O68" s="1" t="s">
        <v>217</v>
      </c>
      <c r="P68" s="6"/>
      <c r="Q68" s="7"/>
      <c r="R68" s="6"/>
      <c r="S68" s="7"/>
      <c r="T68" s="6"/>
      <c r="U68" s="7"/>
      <c r="V68" s="6"/>
      <c r="W68" s="7"/>
      <c r="X68" s="6"/>
      <c r="Y68" s="7"/>
      <c r="Z68" s="6"/>
      <c r="AA68" s="7"/>
      <c r="AB68" s="6"/>
      <c r="AC68" s="7"/>
      <c r="AD68" s="6"/>
      <c r="AE68" s="7"/>
      <c r="AF68" s="6"/>
      <c r="AG68" s="7"/>
      <c r="AH68" s="6"/>
      <c r="AI68" s="7"/>
      <c r="AJ68" s="6"/>
      <c r="AK68" s="7">
        <v>18</v>
      </c>
      <c r="AL68" s="6">
        <v>45</v>
      </c>
      <c r="AM68" s="7">
        <v>16</v>
      </c>
      <c r="AN68" s="6">
        <v>29</v>
      </c>
      <c r="AO68" s="7">
        <v>14</v>
      </c>
      <c r="AP68" s="6">
        <v>60</v>
      </c>
      <c r="AQ68" s="7">
        <v>35</v>
      </c>
      <c r="AR68" s="6">
        <v>73</v>
      </c>
      <c r="AS68" s="7"/>
      <c r="AT68" s="6"/>
      <c r="AU68" s="7"/>
      <c r="AV68" s="6"/>
      <c r="AW68" s="7"/>
      <c r="AX68" s="6"/>
      <c r="AY68" s="7"/>
      <c r="AZ68" s="6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</row>
    <row r="69" spans="1:69" s="1" customFormat="1" ht="60.75" customHeight="1">
      <c r="A69" s="1" t="s">
        <v>215</v>
      </c>
      <c r="B69" s="1" t="s">
        <v>176</v>
      </c>
      <c r="C69" s="1" t="s">
        <v>223</v>
      </c>
      <c r="D69" s="1">
        <v>70426218</v>
      </c>
      <c r="F69" s="1" t="str">
        <f t="shared" si="4"/>
        <v>https://www.google.fr/search?q=PUMA+70426218&amp;client=firefox-b&amp;tbm=isch&amp;source=lnms&amp;sa=X&amp;ved=0ahUKEwj59ILMoPnTAhXDDxoKHYTrBwYQ_AUIJigB&amp;biw=1920&amp;bih=1009</v>
      </c>
      <c r="G69" s="5" t="str">
        <f t="shared" si="5"/>
        <v>Google Images</v>
      </c>
      <c r="H69" s="1" t="s">
        <v>177</v>
      </c>
      <c r="I69" s="4">
        <v>74</v>
      </c>
      <c r="J69" s="2">
        <v>30</v>
      </c>
      <c r="K69" s="2" t="s">
        <v>235</v>
      </c>
      <c r="L69" s="2" t="s">
        <v>232</v>
      </c>
      <c r="M69" s="2" t="s">
        <v>233</v>
      </c>
      <c r="N69" s="2" t="s">
        <v>253</v>
      </c>
      <c r="O69" s="1" t="s">
        <v>217</v>
      </c>
      <c r="P69" s="6"/>
      <c r="Q69" s="7">
        <v>11</v>
      </c>
      <c r="R69" s="6">
        <v>23</v>
      </c>
      <c r="S69" s="7">
        <v>15</v>
      </c>
      <c r="T69" s="6">
        <v>11</v>
      </c>
      <c r="U69" s="7">
        <v>10</v>
      </c>
      <c r="V69" s="6">
        <v>4</v>
      </c>
      <c r="W69" s="7"/>
      <c r="X69" s="6"/>
      <c r="Y69" s="7"/>
      <c r="Z69" s="6"/>
      <c r="AA69" s="7"/>
      <c r="AB69" s="6"/>
      <c r="AC69" s="7"/>
      <c r="AD69" s="6"/>
      <c r="AE69" s="7"/>
      <c r="AF69" s="6"/>
      <c r="AG69" s="7"/>
      <c r="AH69" s="6"/>
      <c r="AI69" s="7"/>
      <c r="AJ69" s="6"/>
      <c r="AK69" s="7"/>
      <c r="AL69" s="6"/>
      <c r="AM69" s="7"/>
      <c r="AN69" s="6"/>
      <c r="AO69" s="7"/>
      <c r="AP69" s="6"/>
      <c r="AQ69" s="7"/>
      <c r="AR69" s="6"/>
      <c r="AS69" s="7"/>
      <c r="AT69" s="6"/>
      <c r="AU69" s="7"/>
      <c r="AV69" s="6"/>
      <c r="AW69" s="7"/>
      <c r="AX69" s="6"/>
      <c r="AY69" s="7"/>
      <c r="AZ69" s="6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</row>
    <row r="70" spans="1:69" s="1" customFormat="1" ht="60.75" customHeight="1">
      <c r="A70" s="1" t="s">
        <v>215</v>
      </c>
      <c r="B70" s="1" t="s">
        <v>90</v>
      </c>
      <c r="C70" s="1" t="s">
        <v>221</v>
      </c>
      <c r="D70" s="1">
        <v>70343702</v>
      </c>
      <c r="F70" s="1" t="str">
        <f t="shared" si="4"/>
        <v>https://www.google.fr/search?q=PUMA+70343702&amp;client=firefox-b&amp;tbm=isch&amp;source=lnms&amp;sa=X&amp;ved=0ahUKEwj59ILMoPnTAhXDDxoKHYTrBwYQ_AUIJigB&amp;biw=1920&amp;bih=1009</v>
      </c>
      <c r="G70" s="5" t="str">
        <f t="shared" si="5"/>
        <v>Google Images</v>
      </c>
      <c r="H70" s="1" t="s">
        <v>91</v>
      </c>
      <c r="I70" s="4">
        <v>1279</v>
      </c>
      <c r="J70" s="2">
        <v>13</v>
      </c>
      <c r="K70" s="2" t="s">
        <v>231</v>
      </c>
      <c r="L70" s="2" t="s">
        <v>232</v>
      </c>
      <c r="M70" s="2" t="s">
        <v>233</v>
      </c>
      <c r="N70" s="2" t="s">
        <v>251</v>
      </c>
      <c r="O70" s="1" t="s">
        <v>217</v>
      </c>
      <c r="P70" s="6"/>
      <c r="Q70" s="7"/>
      <c r="R70" s="6"/>
      <c r="S70" s="7"/>
      <c r="T70" s="6"/>
      <c r="U70" s="7"/>
      <c r="V70" s="6"/>
      <c r="W70" s="7"/>
      <c r="X70" s="6"/>
      <c r="Y70" s="7"/>
      <c r="Z70" s="6"/>
      <c r="AA70" s="7"/>
      <c r="AB70" s="6"/>
      <c r="AC70" s="7"/>
      <c r="AD70" s="6"/>
      <c r="AE70" s="7"/>
      <c r="AF70" s="6"/>
      <c r="AG70" s="7"/>
      <c r="AH70" s="6"/>
      <c r="AI70" s="7"/>
      <c r="AJ70" s="6"/>
      <c r="AK70" s="7"/>
      <c r="AL70" s="6"/>
      <c r="AM70" s="7"/>
      <c r="AN70" s="6">
        <v>152</v>
      </c>
      <c r="AO70" s="7">
        <v>267</v>
      </c>
      <c r="AP70" s="6">
        <v>283</v>
      </c>
      <c r="AQ70" s="7">
        <v>270</v>
      </c>
      <c r="AR70" s="6">
        <v>230</v>
      </c>
      <c r="AS70" s="7">
        <v>77</v>
      </c>
      <c r="AT70" s="6"/>
      <c r="AU70" s="7"/>
      <c r="AV70" s="6"/>
      <c r="AW70" s="7"/>
      <c r="AX70" s="6"/>
      <c r="AY70" s="7"/>
      <c r="AZ70" s="6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</row>
    <row r="71" spans="1:69" s="1" customFormat="1" ht="60.75" customHeight="1">
      <c r="A71" s="1" t="s">
        <v>215</v>
      </c>
      <c r="B71" s="1" t="s">
        <v>92</v>
      </c>
      <c r="C71" s="1" t="s">
        <v>221</v>
      </c>
      <c r="D71" s="1">
        <v>70343704</v>
      </c>
      <c r="F71" s="1" t="str">
        <f t="shared" si="4"/>
        <v>https://www.google.fr/search?q=PUMA+70343704&amp;client=firefox-b&amp;tbm=isch&amp;source=lnms&amp;sa=X&amp;ved=0ahUKEwj59ILMoPnTAhXDDxoKHYTrBwYQ_AUIJigB&amp;biw=1920&amp;bih=1009</v>
      </c>
      <c r="G71" s="5" t="str">
        <f t="shared" si="5"/>
        <v>Google Images</v>
      </c>
      <c r="H71" s="1" t="s">
        <v>93</v>
      </c>
      <c r="I71" s="4">
        <v>382</v>
      </c>
      <c r="J71" s="2">
        <v>13</v>
      </c>
      <c r="K71" s="2" t="s">
        <v>231</v>
      </c>
      <c r="L71" s="2" t="s">
        <v>232</v>
      </c>
      <c r="M71" s="2" t="s">
        <v>233</v>
      </c>
      <c r="N71" s="2" t="s">
        <v>251</v>
      </c>
      <c r="O71" s="1" t="s">
        <v>217</v>
      </c>
      <c r="P71" s="6"/>
      <c r="Q71" s="7"/>
      <c r="R71" s="6"/>
      <c r="S71" s="7"/>
      <c r="T71" s="6"/>
      <c r="U71" s="7"/>
      <c r="V71" s="6"/>
      <c r="W71" s="7"/>
      <c r="X71" s="6"/>
      <c r="Y71" s="7"/>
      <c r="Z71" s="6"/>
      <c r="AA71" s="7"/>
      <c r="AB71" s="6"/>
      <c r="AC71" s="7"/>
      <c r="AD71" s="6"/>
      <c r="AE71" s="7"/>
      <c r="AF71" s="6"/>
      <c r="AG71" s="7"/>
      <c r="AH71" s="6"/>
      <c r="AI71" s="7"/>
      <c r="AJ71" s="6"/>
      <c r="AK71" s="7"/>
      <c r="AL71" s="6"/>
      <c r="AM71" s="7"/>
      <c r="AN71" s="6">
        <v>74</v>
      </c>
      <c r="AO71" s="7">
        <v>233</v>
      </c>
      <c r="AP71" s="6"/>
      <c r="AQ71" s="7"/>
      <c r="AR71" s="6"/>
      <c r="AS71" s="7">
        <v>75</v>
      </c>
      <c r="AT71" s="6"/>
      <c r="AU71" s="7"/>
      <c r="AV71" s="6"/>
      <c r="AW71" s="7"/>
      <c r="AX71" s="6"/>
      <c r="AY71" s="7"/>
      <c r="AZ71" s="6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</row>
    <row r="72" spans="1:69" s="1" customFormat="1" ht="60.75" customHeight="1">
      <c r="A72" s="1" t="s">
        <v>215</v>
      </c>
      <c r="B72" s="1" t="s">
        <v>84</v>
      </c>
      <c r="C72" s="1" t="s">
        <v>221</v>
      </c>
      <c r="D72" s="1">
        <v>70343602</v>
      </c>
      <c r="F72" s="1" t="str">
        <f t="shared" si="4"/>
        <v>https://www.google.fr/search?q=PUMA+70343602&amp;client=firefox-b&amp;tbm=isch&amp;source=lnms&amp;sa=X&amp;ved=0ahUKEwj59ILMoPnTAhXDDxoKHYTrBwYQ_AUIJigB&amp;biw=1920&amp;bih=1009</v>
      </c>
      <c r="G72" s="5" t="str">
        <f t="shared" si="5"/>
        <v>Google Images</v>
      </c>
      <c r="H72" s="1" t="s">
        <v>85</v>
      </c>
      <c r="I72" s="4">
        <v>960</v>
      </c>
      <c r="J72" s="2">
        <v>15</v>
      </c>
      <c r="K72" s="2" t="s">
        <v>231</v>
      </c>
      <c r="L72" s="2" t="s">
        <v>232</v>
      </c>
      <c r="M72" s="2" t="s">
        <v>233</v>
      </c>
      <c r="N72" s="2" t="s">
        <v>252</v>
      </c>
      <c r="O72" s="1" t="s">
        <v>217</v>
      </c>
      <c r="P72" s="6"/>
      <c r="Q72" s="7"/>
      <c r="R72" s="6">
        <v>499</v>
      </c>
      <c r="S72" s="7">
        <v>297</v>
      </c>
      <c r="T72" s="6">
        <v>43</v>
      </c>
      <c r="U72" s="7">
        <v>76</v>
      </c>
      <c r="V72" s="6">
        <v>45</v>
      </c>
      <c r="W72" s="7"/>
      <c r="X72" s="6"/>
      <c r="Y72" s="7"/>
      <c r="Z72" s="6"/>
      <c r="AA72" s="7"/>
      <c r="AB72" s="6"/>
      <c r="AC72" s="7"/>
      <c r="AD72" s="6"/>
      <c r="AE72" s="7"/>
      <c r="AF72" s="6"/>
      <c r="AG72" s="7"/>
      <c r="AH72" s="6"/>
      <c r="AI72" s="7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6"/>
      <c r="AU72" s="7"/>
      <c r="AV72" s="6"/>
      <c r="AW72" s="7"/>
      <c r="AX72" s="6"/>
      <c r="AY72" s="7"/>
      <c r="AZ72" s="6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</row>
    <row r="73" spans="1:69" s="1" customFormat="1" ht="60.75" customHeight="1">
      <c r="A73" s="1" t="s">
        <v>215</v>
      </c>
      <c r="B73" s="1" t="s">
        <v>88</v>
      </c>
      <c r="C73" s="1" t="s">
        <v>221</v>
      </c>
      <c r="D73" s="1">
        <v>70343606</v>
      </c>
      <c r="F73" s="1" t="str">
        <f t="shared" si="4"/>
        <v>https://www.google.fr/search?q=PUMA+70343606&amp;client=firefox-b&amp;tbm=isch&amp;source=lnms&amp;sa=X&amp;ved=0ahUKEwj59ILMoPnTAhXDDxoKHYTrBwYQ_AUIJigB&amp;biw=1920&amp;bih=1009</v>
      </c>
      <c r="G73" s="5" t="str">
        <f t="shared" si="5"/>
        <v>Google Images</v>
      </c>
      <c r="H73" s="1" t="s">
        <v>89</v>
      </c>
      <c r="I73" s="4">
        <v>25</v>
      </c>
      <c r="J73" s="2">
        <v>15</v>
      </c>
      <c r="K73" s="2" t="s">
        <v>231</v>
      </c>
      <c r="L73" s="2" t="s">
        <v>232</v>
      </c>
      <c r="M73" s="2" t="s">
        <v>233</v>
      </c>
      <c r="N73" s="2" t="s">
        <v>252</v>
      </c>
      <c r="O73" s="1" t="s">
        <v>217</v>
      </c>
      <c r="P73" s="6"/>
      <c r="Q73" s="7"/>
      <c r="R73" s="6"/>
      <c r="S73" s="7">
        <v>17</v>
      </c>
      <c r="T73" s="6">
        <v>4</v>
      </c>
      <c r="U73" s="7">
        <v>4</v>
      </c>
      <c r="V73" s="6"/>
      <c r="W73" s="7"/>
      <c r="X73" s="6"/>
      <c r="Y73" s="7"/>
      <c r="Z73" s="6"/>
      <c r="AA73" s="7"/>
      <c r="AB73" s="6"/>
      <c r="AC73" s="7"/>
      <c r="AD73" s="6"/>
      <c r="AE73" s="7"/>
      <c r="AF73" s="6"/>
      <c r="AG73" s="7"/>
      <c r="AH73" s="6"/>
      <c r="AI73" s="7"/>
      <c r="AJ73" s="6"/>
      <c r="AK73" s="7"/>
      <c r="AL73" s="6"/>
      <c r="AM73" s="7"/>
      <c r="AN73" s="6"/>
      <c r="AO73" s="7"/>
      <c r="AP73" s="6"/>
      <c r="AQ73" s="7"/>
      <c r="AR73" s="6"/>
      <c r="AS73" s="7"/>
      <c r="AT73" s="6"/>
      <c r="AU73" s="7"/>
      <c r="AV73" s="6"/>
      <c r="AW73" s="7"/>
      <c r="AX73" s="6"/>
      <c r="AY73" s="7"/>
      <c r="AZ73" s="6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</row>
    <row r="74" spans="1:69" s="1" customFormat="1" ht="60.75" customHeight="1">
      <c r="A74" s="1" t="s">
        <v>215</v>
      </c>
      <c r="B74" s="1" t="s">
        <v>82</v>
      </c>
      <c r="C74" s="1" t="s">
        <v>221</v>
      </c>
      <c r="D74" s="1">
        <v>70343601</v>
      </c>
      <c r="F74" s="1" t="str">
        <f t="shared" si="4"/>
        <v>https://www.google.fr/search?q=PUMA+70343601&amp;client=firefox-b&amp;tbm=isch&amp;source=lnms&amp;sa=X&amp;ved=0ahUKEwj59ILMoPnTAhXDDxoKHYTrBwYQ_AUIJigB&amp;biw=1920&amp;bih=1009</v>
      </c>
      <c r="G74" s="5" t="str">
        <f t="shared" si="5"/>
        <v>Google Images</v>
      </c>
      <c r="H74" s="1" t="s">
        <v>83</v>
      </c>
      <c r="I74" s="4">
        <v>10</v>
      </c>
      <c r="J74" s="2">
        <v>15</v>
      </c>
      <c r="K74" s="2" t="s">
        <v>231</v>
      </c>
      <c r="L74" s="2" t="s">
        <v>232</v>
      </c>
      <c r="M74" s="2" t="s">
        <v>233</v>
      </c>
      <c r="N74" s="2" t="s">
        <v>252</v>
      </c>
      <c r="O74" s="1" t="s">
        <v>217</v>
      </c>
      <c r="P74" s="6"/>
      <c r="Q74" s="7"/>
      <c r="R74" s="6">
        <v>10</v>
      </c>
      <c r="S74" s="7"/>
      <c r="T74" s="6"/>
      <c r="U74" s="7"/>
      <c r="V74" s="6"/>
      <c r="W74" s="7"/>
      <c r="X74" s="6"/>
      <c r="Y74" s="7"/>
      <c r="Z74" s="6"/>
      <c r="AA74" s="7"/>
      <c r="AB74" s="6"/>
      <c r="AC74" s="7"/>
      <c r="AD74" s="6"/>
      <c r="AE74" s="7"/>
      <c r="AF74" s="6"/>
      <c r="AG74" s="7"/>
      <c r="AH74" s="6"/>
      <c r="AI74" s="7"/>
      <c r="AJ74" s="6"/>
      <c r="AK74" s="7"/>
      <c r="AL74" s="6"/>
      <c r="AM74" s="7"/>
      <c r="AN74" s="6"/>
      <c r="AO74" s="7"/>
      <c r="AP74" s="6"/>
      <c r="AQ74" s="7"/>
      <c r="AR74" s="6"/>
      <c r="AS74" s="7"/>
      <c r="AT74" s="6"/>
      <c r="AU74" s="7"/>
      <c r="AV74" s="6"/>
      <c r="AW74" s="7"/>
      <c r="AX74" s="6"/>
      <c r="AY74" s="7"/>
      <c r="AZ74" s="6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</row>
    <row r="75" spans="1:69" s="1" customFormat="1" ht="60.75" customHeight="1">
      <c r="A75" s="1" t="s">
        <v>215</v>
      </c>
      <c r="B75" s="1" t="s">
        <v>86</v>
      </c>
      <c r="C75" s="1" t="s">
        <v>221</v>
      </c>
      <c r="D75" s="1">
        <v>70343604</v>
      </c>
      <c r="F75" s="1" t="str">
        <f t="shared" si="4"/>
        <v>https://www.google.fr/search?q=PUMA+70343604&amp;client=firefox-b&amp;tbm=isch&amp;source=lnms&amp;sa=X&amp;ved=0ahUKEwj59ILMoPnTAhXDDxoKHYTrBwYQ_AUIJigB&amp;biw=1920&amp;bih=1009</v>
      </c>
      <c r="G75" s="5" t="str">
        <f t="shared" si="5"/>
        <v>Google Images</v>
      </c>
      <c r="H75" s="1" t="s">
        <v>87</v>
      </c>
      <c r="I75" s="4">
        <v>1</v>
      </c>
      <c r="J75" s="2">
        <v>15</v>
      </c>
      <c r="K75" s="2" t="s">
        <v>231</v>
      </c>
      <c r="L75" s="2" t="s">
        <v>232</v>
      </c>
      <c r="M75" s="2" t="s">
        <v>233</v>
      </c>
      <c r="N75" s="2" t="s">
        <v>252</v>
      </c>
      <c r="O75" s="1" t="s">
        <v>217</v>
      </c>
      <c r="P75" s="6"/>
      <c r="Q75" s="7"/>
      <c r="R75" s="6"/>
      <c r="S75" s="7"/>
      <c r="T75" s="6"/>
      <c r="U75" s="7">
        <v>1</v>
      </c>
      <c r="V75" s="6"/>
      <c r="W75" s="7"/>
      <c r="X75" s="6"/>
      <c r="Y75" s="7"/>
      <c r="Z75" s="6"/>
      <c r="AA75" s="7"/>
      <c r="AB75" s="6"/>
      <c r="AC75" s="7"/>
      <c r="AD75" s="6"/>
      <c r="AE75" s="7"/>
      <c r="AF75" s="6"/>
      <c r="AG75" s="7"/>
      <c r="AH75" s="6"/>
      <c r="AI75" s="7"/>
      <c r="AJ75" s="6"/>
      <c r="AK75" s="7"/>
      <c r="AL75" s="6"/>
      <c r="AM75" s="7"/>
      <c r="AN75" s="6"/>
      <c r="AO75" s="7"/>
      <c r="AP75" s="6"/>
      <c r="AQ75" s="7"/>
      <c r="AR75" s="6"/>
      <c r="AS75" s="7"/>
      <c r="AT75" s="6"/>
      <c r="AU75" s="7"/>
      <c r="AV75" s="6"/>
      <c r="AW75" s="7"/>
      <c r="AX75" s="6"/>
      <c r="AY75" s="7"/>
      <c r="AZ75" s="6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</row>
    <row r="76" spans="1:69" s="1" customFormat="1" ht="60.75" customHeight="1">
      <c r="A76" s="1" t="s">
        <v>215</v>
      </c>
      <c r="B76" s="1" t="s">
        <v>51</v>
      </c>
      <c r="C76" s="1" t="s">
        <v>220</v>
      </c>
      <c r="D76" s="1">
        <v>75356107</v>
      </c>
      <c r="F76" s="1" t="str">
        <f t="shared" si="4"/>
        <v>https://www.google.fr/search?q=PUMA+75356107&amp;client=firefox-b&amp;tbm=isch&amp;source=lnms&amp;sa=X&amp;ved=0ahUKEwj59ILMoPnTAhXDDxoKHYTrBwYQ_AUIJigB&amp;biw=1920&amp;bih=1009</v>
      </c>
      <c r="G76" s="5" t="str">
        <f t="shared" si="5"/>
        <v>Google Images</v>
      </c>
      <c r="H76" s="1" t="s">
        <v>52</v>
      </c>
      <c r="I76" s="4">
        <v>7</v>
      </c>
      <c r="J76" s="2">
        <v>18</v>
      </c>
      <c r="K76" s="2" t="s">
        <v>245</v>
      </c>
      <c r="L76" s="2" t="s">
        <v>242</v>
      </c>
      <c r="M76" s="2" t="s">
        <v>243</v>
      </c>
      <c r="N76" s="2" t="s">
        <v>252</v>
      </c>
      <c r="O76" s="1" t="s">
        <v>217</v>
      </c>
      <c r="P76" s="6"/>
      <c r="Q76" s="7"/>
      <c r="R76" s="6"/>
      <c r="S76" s="7"/>
      <c r="T76" s="6"/>
      <c r="U76" s="7"/>
      <c r="V76" s="6"/>
      <c r="W76" s="7"/>
      <c r="X76" s="6"/>
      <c r="Y76" s="7"/>
      <c r="Z76" s="6"/>
      <c r="AA76" s="7"/>
      <c r="AB76" s="6"/>
      <c r="AC76" s="7"/>
      <c r="AD76" s="6"/>
      <c r="AE76" s="7"/>
      <c r="AF76" s="6"/>
      <c r="AG76" s="7"/>
      <c r="AH76" s="6"/>
      <c r="AI76" s="7"/>
      <c r="AJ76" s="6"/>
      <c r="AK76" s="7"/>
      <c r="AL76" s="6"/>
      <c r="AM76" s="7"/>
      <c r="AN76" s="6"/>
      <c r="AO76" s="7"/>
      <c r="AP76" s="6"/>
      <c r="AQ76" s="7"/>
      <c r="AR76" s="6"/>
      <c r="AS76" s="7"/>
      <c r="AT76" s="6"/>
      <c r="AU76" s="7"/>
      <c r="AV76" s="6">
        <v>2</v>
      </c>
      <c r="AW76" s="7">
        <v>2</v>
      </c>
      <c r="AX76" s="6"/>
      <c r="AY76" s="7">
        <v>3</v>
      </c>
      <c r="AZ76" s="6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</row>
    <row r="77" spans="1:69" s="1" customFormat="1" ht="60.75" customHeight="1">
      <c r="A77" s="1" t="s">
        <v>215</v>
      </c>
      <c r="B77" s="1" t="s">
        <v>165</v>
      </c>
      <c r="C77" s="1" t="s">
        <v>223</v>
      </c>
      <c r="D77" s="1">
        <v>70343841</v>
      </c>
      <c r="F77" s="1" t="str">
        <f t="shared" si="4"/>
        <v>https://www.google.fr/search?q=PUMA+70343841&amp;client=firefox-b&amp;tbm=isch&amp;source=lnms&amp;sa=X&amp;ved=0ahUKEwj59ILMoPnTAhXDDxoKHYTrBwYQ_AUIJigB&amp;biw=1920&amp;bih=1009</v>
      </c>
      <c r="G77" s="5" t="str">
        <f t="shared" si="5"/>
        <v>Google Images</v>
      </c>
      <c r="H77" s="1" t="s">
        <v>166</v>
      </c>
      <c r="I77" s="4">
        <v>58</v>
      </c>
      <c r="J77" s="2">
        <v>12</v>
      </c>
      <c r="K77" s="2" t="s">
        <v>235</v>
      </c>
      <c r="L77" s="2" t="s">
        <v>242</v>
      </c>
      <c r="M77" s="2" t="s">
        <v>243</v>
      </c>
      <c r="N77" s="2" t="s">
        <v>253</v>
      </c>
      <c r="O77" s="1" t="s">
        <v>217</v>
      </c>
      <c r="P77" s="6"/>
      <c r="Q77" s="7"/>
      <c r="R77" s="6"/>
      <c r="S77" s="7"/>
      <c r="T77" s="6"/>
      <c r="U77" s="7"/>
      <c r="V77" s="6"/>
      <c r="W77" s="7"/>
      <c r="X77" s="6"/>
      <c r="Y77" s="7"/>
      <c r="Z77" s="6"/>
      <c r="AA77" s="7"/>
      <c r="AB77" s="6"/>
      <c r="AC77" s="7"/>
      <c r="AD77" s="6"/>
      <c r="AE77" s="7"/>
      <c r="AF77" s="6"/>
      <c r="AG77" s="7"/>
      <c r="AH77" s="6"/>
      <c r="AI77" s="7"/>
      <c r="AJ77" s="6"/>
      <c r="AK77" s="7"/>
      <c r="AL77" s="6"/>
      <c r="AM77" s="7"/>
      <c r="AN77" s="6"/>
      <c r="AO77" s="7"/>
      <c r="AP77" s="6"/>
      <c r="AQ77" s="7"/>
      <c r="AR77" s="6"/>
      <c r="AS77" s="7"/>
      <c r="AT77" s="6">
        <v>13</v>
      </c>
      <c r="AU77" s="7">
        <v>9</v>
      </c>
      <c r="AV77" s="6">
        <v>17</v>
      </c>
      <c r="AW77" s="7"/>
      <c r="AX77" s="6">
        <v>19</v>
      </c>
      <c r="AY77" s="7"/>
      <c r="AZ77" s="6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</row>
    <row r="78" spans="1:69" s="1" customFormat="1" ht="60.75" customHeight="1">
      <c r="A78" s="1" t="s">
        <v>215</v>
      </c>
      <c r="B78" s="1" t="s">
        <v>178</v>
      </c>
      <c r="C78" s="1" t="s">
        <v>223</v>
      </c>
      <c r="D78" s="1">
        <v>75927232</v>
      </c>
      <c r="F78" s="1" t="str">
        <f t="shared" si="4"/>
        <v>https://www.google.fr/search?q=PUMA+75927232&amp;client=firefox-b&amp;tbm=isch&amp;source=lnms&amp;sa=X&amp;ved=0ahUKEwj59ILMoPnTAhXDDxoKHYTrBwYQ_AUIJigB&amp;biw=1920&amp;bih=1009</v>
      </c>
      <c r="G78" s="5" t="str">
        <f t="shared" si="5"/>
        <v>Google Images</v>
      </c>
      <c r="H78" s="1" t="s">
        <v>179</v>
      </c>
      <c r="I78" s="4">
        <v>25</v>
      </c>
      <c r="J78" s="2">
        <v>25</v>
      </c>
      <c r="K78" s="2" t="s">
        <v>235</v>
      </c>
      <c r="L78" s="2" t="s">
        <v>242</v>
      </c>
      <c r="M78" s="2" t="s">
        <v>243</v>
      </c>
      <c r="N78" s="2" t="s">
        <v>253</v>
      </c>
      <c r="O78" s="1" t="s">
        <v>217</v>
      </c>
      <c r="P78" s="6"/>
      <c r="Q78" s="7"/>
      <c r="R78" s="6"/>
      <c r="S78" s="7"/>
      <c r="T78" s="6"/>
      <c r="U78" s="7"/>
      <c r="V78" s="6"/>
      <c r="W78" s="7"/>
      <c r="X78" s="6"/>
      <c r="Y78" s="7"/>
      <c r="Z78" s="6"/>
      <c r="AA78" s="7"/>
      <c r="AB78" s="6"/>
      <c r="AC78" s="7"/>
      <c r="AD78" s="6"/>
      <c r="AE78" s="7"/>
      <c r="AF78" s="6"/>
      <c r="AG78" s="7"/>
      <c r="AH78" s="6"/>
      <c r="AI78" s="7"/>
      <c r="AJ78" s="6"/>
      <c r="AK78" s="7"/>
      <c r="AL78" s="6"/>
      <c r="AM78" s="7"/>
      <c r="AN78" s="6"/>
      <c r="AO78" s="7"/>
      <c r="AP78" s="6"/>
      <c r="AQ78" s="7"/>
      <c r="AR78" s="6"/>
      <c r="AS78" s="7"/>
      <c r="AT78" s="6"/>
      <c r="AU78" s="7">
        <v>13</v>
      </c>
      <c r="AV78" s="6">
        <v>9</v>
      </c>
      <c r="AW78" s="7"/>
      <c r="AX78" s="6"/>
      <c r="AY78" s="7">
        <v>3</v>
      </c>
      <c r="AZ78" s="6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</row>
    <row r="79" spans="1:69" s="1" customFormat="1" ht="60.75" customHeight="1">
      <c r="A79" s="1" t="s">
        <v>215</v>
      </c>
      <c r="B79" s="1" t="s">
        <v>194</v>
      </c>
      <c r="C79" s="1" t="s">
        <v>224</v>
      </c>
      <c r="D79" s="1">
        <v>53494804</v>
      </c>
      <c r="F79" s="1" t="str">
        <f t="shared" si="4"/>
        <v>https://www.google.fr/search?q=PUMA+53494804&amp;client=firefox-b&amp;tbm=isch&amp;source=lnms&amp;sa=X&amp;ved=0ahUKEwj59ILMoPnTAhXDDxoKHYTrBwYQ_AUIJigB&amp;biw=1920&amp;bih=1009</v>
      </c>
      <c r="G79" s="5" t="str">
        <f t="shared" si="5"/>
        <v>Google Images</v>
      </c>
      <c r="H79" s="1" t="s">
        <v>195</v>
      </c>
      <c r="I79" s="4">
        <v>600</v>
      </c>
      <c r="J79" s="2">
        <v>50</v>
      </c>
      <c r="K79" s="2" t="s">
        <v>241</v>
      </c>
      <c r="L79" s="2" t="s">
        <v>232</v>
      </c>
      <c r="M79" s="2" t="s">
        <v>260</v>
      </c>
      <c r="N79" s="2" t="s">
        <v>258</v>
      </c>
      <c r="O79" s="1" t="s">
        <v>217</v>
      </c>
      <c r="P79" s="6"/>
      <c r="Q79" s="7"/>
      <c r="R79" s="6"/>
      <c r="S79" s="7"/>
      <c r="T79" s="6"/>
      <c r="U79" s="7"/>
      <c r="V79" s="6"/>
      <c r="W79" s="7"/>
      <c r="X79" s="6"/>
      <c r="Y79" s="7"/>
      <c r="Z79" s="6"/>
      <c r="AA79" s="7"/>
      <c r="AB79" s="6"/>
      <c r="AC79" s="7"/>
      <c r="AD79" s="6"/>
      <c r="AE79" s="7">
        <v>67</v>
      </c>
      <c r="AF79" s="6">
        <v>75</v>
      </c>
      <c r="AG79" s="7">
        <v>102</v>
      </c>
      <c r="AH79" s="6">
        <v>115</v>
      </c>
      <c r="AI79" s="7">
        <v>147</v>
      </c>
      <c r="AJ79" s="6">
        <v>153</v>
      </c>
      <c r="AK79" s="7">
        <v>172</v>
      </c>
      <c r="AL79" s="6">
        <v>169</v>
      </c>
      <c r="AM79" s="7"/>
      <c r="AN79" s="6"/>
      <c r="AO79" s="7"/>
      <c r="AP79" s="6"/>
      <c r="AQ79" s="7"/>
      <c r="AR79" s="6"/>
      <c r="AS79" s="7"/>
      <c r="AT79" s="6"/>
      <c r="AU79" s="7"/>
      <c r="AV79" s="6"/>
      <c r="AW79" s="7"/>
      <c r="AX79" s="6"/>
      <c r="AY79" s="7"/>
      <c r="AZ79" s="6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</row>
    <row r="80" spans="1:69" s="1" customFormat="1" ht="60.75" customHeight="1">
      <c r="A80" s="1" t="s">
        <v>215</v>
      </c>
      <c r="B80" s="1" t="s">
        <v>210</v>
      </c>
      <c r="C80" s="1" t="s">
        <v>224</v>
      </c>
      <c r="D80" s="1">
        <v>84982201</v>
      </c>
      <c r="F80" s="1" t="str">
        <f t="shared" si="4"/>
        <v>https://www.google.fr/search?q=PUMA+84982201&amp;client=firefox-b&amp;tbm=isch&amp;source=lnms&amp;sa=X&amp;ved=0ahUKEwj59ILMoPnTAhXDDxoKHYTrBwYQ_AUIJigB&amp;biw=1920&amp;bih=1009</v>
      </c>
      <c r="G80" s="5" t="str">
        <f t="shared" si="5"/>
        <v>Google Images</v>
      </c>
      <c r="H80" s="1" t="s">
        <v>211</v>
      </c>
      <c r="I80" s="4">
        <v>750</v>
      </c>
      <c r="J80" s="2">
        <v>50</v>
      </c>
      <c r="K80" s="2" t="s">
        <v>267</v>
      </c>
      <c r="L80" s="2" t="s">
        <v>232</v>
      </c>
      <c r="M80" s="2" t="s">
        <v>259</v>
      </c>
      <c r="N80" s="2" t="s">
        <v>256</v>
      </c>
      <c r="O80" s="1" t="s">
        <v>217</v>
      </c>
      <c r="P80" s="6"/>
      <c r="Q80" s="7">
        <v>181</v>
      </c>
      <c r="R80" s="6">
        <v>214</v>
      </c>
      <c r="S80" s="7">
        <v>196</v>
      </c>
      <c r="T80" s="6">
        <v>123</v>
      </c>
      <c r="U80" s="7">
        <v>36</v>
      </c>
      <c r="V80" s="6"/>
      <c r="W80" s="7"/>
      <c r="X80" s="6"/>
      <c r="Y80" s="7"/>
      <c r="Z80" s="6"/>
      <c r="AA80" s="7"/>
      <c r="AB80" s="6"/>
      <c r="AC80" s="7"/>
      <c r="AD80" s="6"/>
      <c r="AE80" s="7"/>
      <c r="AF80" s="6"/>
      <c r="AG80" s="7"/>
      <c r="AH80" s="6"/>
      <c r="AI80" s="7"/>
      <c r="AJ80" s="6"/>
      <c r="AK80" s="7"/>
      <c r="AL80" s="6"/>
      <c r="AM80" s="7"/>
      <c r="AN80" s="6"/>
      <c r="AO80" s="7"/>
      <c r="AP80" s="6"/>
      <c r="AQ80" s="7"/>
      <c r="AR80" s="6"/>
      <c r="AS80" s="7"/>
      <c r="AT80" s="6"/>
      <c r="AU80" s="7"/>
      <c r="AV80" s="6"/>
      <c r="AW80" s="7"/>
      <c r="AX80" s="6"/>
      <c r="AY80" s="7"/>
      <c r="AZ80" s="6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</row>
    <row r="81" spans="1:69" s="1" customFormat="1" ht="60.75" customHeight="1">
      <c r="A81" s="1" t="s">
        <v>215</v>
      </c>
      <c r="B81" s="1" t="s">
        <v>196</v>
      </c>
      <c r="C81" s="1" t="s">
        <v>224</v>
      </c>
      <c r="D81" s="1">
        <v>67001535</v>
      </c>
      <c r="F81" s="1" t="str">
        <f t="shared" si="4"/>
        <v>https://www.google.fr/search?q=PUMA+67001535&amp;client=firefox-b&amp;tbm=isch&amp;source=lnms&amp;sa=X&amp;ved=0ahUKEwj59ILMoPnTAhXDDxoKHYTrBwYQ_AUIJigB&amp;biw=1920&amp;bih=1009</v>
      </c>
      <c r="G81" s="5" t="str">
        <f t="shared" si="5"/>
        <v>Google Images</v>
      </c>
      <c r="H81" s="1" t="s">
        <v>197</v>
      </c>
      <c r="I81" s="4">
        <v>750</v>
      </c>
      <c r="J81" s="2">
        <v>55</v>
      </c>
      <c r="K81" s="2" t="s">
        <v>267</v>
      </c>
      <c r="L81" s="2" t="s">
        <v>232</v>
      </c>
      <c r="M81" s="2" t="s">
        <v>259</v>
      </c>
      <c r="N81" s="2" t="s">
        <v>256</v>
      </c>
      <c r="O81" s="1" t="s">
        <v>217</v>
      </c>
      <c r="P81" s="6"/>
      <c r="Q81" s="7">
        <v>131</v>
      </c>
      <c r="R81" s="6">
        <v>232</v>
      </c>
      <c r="S81" s="7">
        <v>235</v>
      </c>
      <c r="T81" s="6">
        <v>121</v>
      </c>
      <c r="U81" s="7">
        <v>31</v>
      </c>
      <c r="V81" s="6"/>
      <c r="W81" s="7"/>
      <c r="X81" s="6"/>
      <c r="Y81" s="7"/>
      <c r="Z81" s="6"/>
      <c r="AA81" s="7"/>
      <c r="AB81" s="6"/>
      <c r="AC81" s="7"/>
      <c r="AD81" s="6"/>
      <c r="AE81" s="7"/>
      <c r="AF81" s="6"/>
      <c r="AG81" s="7"/>
      <c r="AH81" s="6"/>
      <c r="AI81" s="7"/>
      <c r="AJ81" s="6"/>
      <c r="AK81" s="7"/>
      <c r="AL81" s="6"/>
      <c r="AM81" s="7"/>
      <c r="AN81" s="6"/>
      <c r="AO81" s="7"/>
      <c r="AP81" s="6"/>
      <c r="AQ81" s="7"/>
      <c r="AR81" s="6"/>
      <c r="AS81" s="7"/>
      <c r="AT81" s="6"/>
      <c r="AU81" s="7"/>
      <c r="AV81" s="6"/>
      <c r="AW81" s="7"/>
      <c r="AX81" s="6"/>
      <c r="AY81" s="7"/>
      <c r="AZ81" s="6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</row>
    <row r="82" spans="1:69" s="1" customFormat="1" ht="60.75" customHeight="1">
      <c r="A82" s="1" t="s">
        <v>215</v>
      </c>
      <c r="B82" s="1" t="s">
        <v>202</v>
      </c>
      <c r="C82" s="1" t="s">
        <v>224</v>
      </c>
      <c r="D82" s="1">
        <v>67019247</v>
      </c>
      <c r="F82" s="1" t="str">
        <f t="shared" si="4"/>
        <v>https://www.google.fr/search?q=PUMA+67019247&amp;client=firefox-b&amp;tbm=isch&amp;source=lnms&amp;sa=X&amp;ved=0ahUKEwj59ILMoPnTAhXDDxoKHYTrBwYQ_AUIJigB&amp;biw=1920&amp;bih=1009</v>
      </c>
      <c r="G82" s="5" t="str">
        <f t="shared" si="5"/>
        <v>Google Images</v>
      </c>
      <c r="H82" s="1" t="s">
        <v>203</v>
      </c>
      <c r="I82" s="4">
        <v>750</v>
      </c>
      <c r="J82" s="2">
        <v>40</v>
      </c>
      <c r="K82" s="2" t="s">
        <v>240</v>
      </c>
      <c r="L82" s="2" t="s">
        <v>232</v>
      </c>
      <c r="M82" s="2" t="s">
        <v>259</v>
      </c>
      <c r="N82" s="2" t="s">
        <v>255</v>
      </c>
      <c r="O82" s="1" t="s">
        <v>217</v>
      </c>
      <c r="P82" s="6"/>
      <c r="Q82" s="7"/>
      <c r="R82" s="6"/>
      <c r="S82" s="7"/>
      <c r="T82" s="6"/>
      <c r="U82" s="7"/>
      <c r="V82" s="6"/>
      <c r="W82" s="7"/>
      <c r="X82" s="6"/>
      <c r="Y82" s="7"/>
      <c r="Z82" s="6"/>
      <c r="AA82" s="7"/>
      <c r="AB82" s="6"/>
      <c r="AC82" s="7"/>
      <c r="AD82" s="6"/>
      <c r="AE82" s="7"/>
      <c r="AF82" s="6"/>
      <c r="AG82" s="7"/>
      <c r="AH82" s="6"/>
      <c r="AI82" s="7"/>
      <c r="AJ82" s="6"/>
      <c r="AK82" s="7"/>
      <c r="AL82" s="6">
        <v>2</v>
      </c>
      <c r="AM82" s="7">
        <v>2</v>
      </c>
      <c r="AN82" s="6">
        <v>45</v>
      </c>
      <c r="AO82" s="7">
        <v>123</v>
      </c>
      <c r="AP82" s="6">
        <v>205</v>
      </c>
      <c r="AQ82" s="7">
        <v>228</v>
      </c>
      <c r="AR82" s="6">
        <v>126</v>
      </c>
      <c r="AS82" s="7">
        <v>19</v>
      </c>
      <c r="AT82" s="6"/>
      <c r="AU82" s="7"/>
      <c r="AV82" s="6"/>
      <c r="AW82" s="7"/>
      <c r="AX82" s="6"/>
      <c r="AY82" s="7"/>
      <c r="AZ82" s="6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</row>
    <row r="83" spans="1:69" s="1" customFormat="1" ht="60.75" customHeight="1">
      <c r="A83" s="1" t="s">
        <v>215</v>
      </c>
      <c r="B83" s="1" t="s">
        <v>71</v>
      </c>
      <c r="C83" s="1" t="s">
        <v>221</v>
      </c>
      <c r="D83" s="1">
        <v>65563606</v>
      </c>
      <c r="F83" s="1" t="str">
        <f t="shared" si="4"/>
        <v>https://www.google.fr/search?q=PUMA+65563606&amp;client=firefox-b&amp;tbm=isch&amp;source=lnms&amp;sa=X&amp;ved=0ahUKEwj59ILMoPnTAhXDDxoKHYTrBwYQ_AUIJigB&amp;biw=1920&amp;bih=1009</v>
      </c>
      <c r="G83" s="5" t="str">
        <f t="shared" si="5"/>
        <v>Google Images</v>
      </c>
      <c r="H83" s="1" t="s">
        <v>72</v>
      </c>
      <c r="I83" s="4">
        <v>3</v>
      </c>
      <c r="J83" s="8">
        <v>40</v>
      </c>
      <c r="K83" s="2" t="s">
        <v>235</v>
      </c>
      <c r="L83" s="2" t="s">
        <v>232</v>
      </c>
      <c r="M83" s="2" t="s">
        <v>259</v>
      </c>
      <c r="N83" s="2" t="s">
        <v>251</v>
      </c>
      <c r="O83" s="1" t="s">
        <v>217</v>
      </c>
      <c r="P83" s="6"/>
      <c r="Q83" s="7"/>
      <c r="R83" s="6"/>
      <c r="S83" s="7"/>
      <c r="T83" s="6"/>
      <c r="U83" s="7"/>
      <c r="V83" s="6"/>
      <c r="W83" s="7"/>
      <c r="X83" s="6"/>
      <c r="Y83" s="7"/>
      <c r="Z83" s="6"/>
      <c r="AA83" s="7"/>
      <c r="AB83" s="6"/>
      <c r="AC83" s="7"/>
      <c r="AD83" s="6"/>
      <c r="AE83" s="7"/>
      <c r="AF83" s="6"/>
      <c r="AG83" s="7"/>
      <c r="AH83" s="6"/>
      <c r="AI83" s="7"/>
      <c r="AJ83" s="6"/>
      <c r="AK83" s="7"/>
      <c r="AL83" s="6"/>
      <c r="AM83" s="7"/>
      <c r="AN83" s="6">
        <v>2</v>
      </c>
      <c r="AO83" s="7"/>
      <c r="AP83" s="6"/>
      <c r="AQ83" s="7"/>
      <c r="AR83" s="6">
        <v>1</v>
      </c>
      <c r="AS83" s="7"/>
      <c r="AT83" s="6"/>
      <c r="AU83" s="7"/>
      <c r="AV83" s="6"/>
      <c r="AW83" s="7"/>
      <c r="AX83" s="6"/>
      <c r="AY83" s="7"/>
      <c r="AZ83" s="6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</row>
    <row r="84" spans="1:69" s="1" customFormat="1" ht="60.75" customHeight="1">
      <c r="A84" s="1" t="s">
        <v>215</v>
      </c>
      <c r="B84" s="1" t="s">
        <v>63</v>
      </c>
      <c r="C84" s="1" t="s">
        <v>221</v>
      </c>
      <c r="D84" s="1">
        <v>65530702</v>
      </c>
      <c r="F84" s="1" t="str">
        <f t="shared" si="4"/>
        <v>https://www.google.fr/search?q=PUMA+65530702&amp;client=firefox-b&amp;tbm=isch&amp;source=lnms&amp;sa=X&amp;ved=0ahUKEwj59ILMoPnTAhXDDxoKHYTrBwYQ_AUIJigB&amp;biw=1920&amp;bih=1009</v>
      </c>
      <c r="G84" s="5" t="str">
        <f t="shared" si="5"/>
        <v>Google Images</v>
      </c>
      <c r="H84" s="1" t="s">
        <v>64</v>
      </c>
      <c r="I84" s="4">
        <v>1</v>
      </c>
      <c r="J84" s="8">
        <v>50</v>
      </c>
      <c r="K84" s="2" t="s">
        <v>235</v>
      </c>
      <c r="L84" s="2" t="s">
        <v>232</v>
      </c>
      <c r="M84" s="2" t="s">
        <v>259</v>
      </c>
      <c r="N84" s="2" t="s">
        <v>252</v>
      </c>
      <c r="O84" s="1" t="s">
        <v>217</v>
      </c>
      <c r="P84" s="6"/>
      <c r="Q84" s="7"/>
      <c r="R84" s="6"/>
      <c r="S84" s="7"/>
      <c r="T84" s="6">
        <v>1</v>
      </c>
      <c r="U84" s="7"/>
      <c r="V84" s="6"/>
      <c r="W84" s="7"/>
      <c r="X84" s="6"/>
      <c r="Y84" s="7"/>
      <c r="Z84" s="6"/>
      <c r="AA84" s="7"/>
      <c r="AB84" s="6"/>
      <c r="AC84" s="7"/>
      <c r="AD84" s="6"/>
      <c r="AE84" s="7"/>
      <c r="AF84" s="6"/>
      <c r="AG84" s="7"/>
      <c r="AH84" s="6"/>
      <c r="AI84" s="7"/>
      <c r="AJ84" s="6"/>
      <c r="AK84" s="7"/>
      <c r="AL84" s="6"/>
      <c r="AM84" s="7"/>
      <c r="AN84" s="6"/>
      <c r="AO84" s="7"/>
      <c r="AP84" s="6"/>
      <c r="AQ84" s="7"/>
      <c r="AR84" s="6"/>
      <c r="AS84" s="7"/>
      <c r="AT84" s="6"/>
      <c r="AU84" s="7"/>
      <c r="AV84" s="6"/>
      <c r="AW84" s="7"/>
      <c r="AX84" s="6"/>
      <c r="AY84" s="7"/>
      <c r="AZ84" s="6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</row>
    <row r="85" spans="1:69" s="1" customFormat="1" ht="60.75" customHeight="1">
      <c r="A85" s="1" t="s">
        <v>215</v>
      </c>
      <c r="B85" s="1" t="s">
        <v>212</v>
      </c>
      <c r="C85" s="1" t="s">
        <v>224</v>
      </c>
      <c r="D85" s="1">
        <v>84995035</v>
      </c>
      <c r="F85" s="1" t="str">
        <f t="shared" si="4"/>
        <v>https://www.google.fr/search?q=PUMA+84995035&amp;client=firefox-b&amp;tbm=isch&amp;source=lnms&amp;sa=X&amp;ved=0ahUKEwj59ILMoPnTAhXDDxoKHYTrBwYQ_AUIJigB&amp;biw=1920&amp;bih=1009</v>
      </c>
      <c r="G85" s="5" t="str">
        <f t="shared" si="5"/>
        <v>Google Images</v>
      </c>
      <c r="H85" s="1" t="s">
        <v>213</v>
      </c>
      <c r="I85" s="4">
        <v>650</v>
      </c>
      <c r="J85" s="2">
        <v>25</v>
      </c>
      <c r="K85" s="2" t="s">
        <v>267</v>
      </c>
      <c r="L85" s="2" t="s">
        <v>232</v>
      </c>
      <c r="M85" s="2" t="s">
        <v>234</v>
      </c>
      <c r="N85" s="2" t="s">
        <v>256</v>
      </c>
      <c r="O85" s="1" t="s">
        <v>217</v>
      </c>
      <c r="P85" s="6"/>
      <c r="Q85" s="7">
        <v>108</v>
      </c>
      <c r="R85" s="6">
        <v>204</v>
      </c>
      <c r="S85" s="7">
        <v>214</v>
      </c>
      <c r="T85" s="6">
        <v>155</v>
      </c>
      <c r="U85" s="7">
        <v>69</v>
      </c>
      <c r="V85" s="6"/>
      <c r="W85" s="7"/>
      <c r="X85" s="6"/>
      <c r="Y85" s="7"/>
      <c r="Z85" s="6"/>
      <c r="AA85" s="7"/>
      <c r="AB85" s="6"/>
      <c r="AC85" s="7"/>
      <c r="AD85" s="6"/>
      <c r="AE85" s="7"/>
      <c r="AF85" s="6"/>
      <c r="AG85" s="7"/>
      <c r="AH85" s="6"/>
      <c r="AI85" s="7"/>
      <c r="AJ85" s="6"/>
      <c r="AK85" s="7"/>
      <c r="AL85" s="6"/>
      <c r="AM85" s="7"/>
      <c r="AN85" s="6"/>
      <c r="AO85" s="7"/>
      <c r="AP85" s="6"/>
      <c r="AQ85" s="7"/>
      <c r="AR85" s="6"/>
      <c r="AS85" s="7"/>
      <c r="AT85" s="6"/>
      <c r="AU85" s="7"/>
      <c r="AV85" s="6"/>
      <c r="AW85" s="7"/>
      <c r="AX85" s="6"/>
      <c r="AY85" s="7"/>
      <c r="AZ85" s="6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</row>
    <row r="86" spans="1:69" s="1" customFormat="1" ht="60.75" customHeight="1">
      <c r="A86" s="1" t="s">
        <v>215</v>
      </c>
      <c r="B86" s="1" t="s">
        <v>200</v>
      </c>
      <c r="C86" s="1" t="s">
        <v>224</v>
      </c>
      <c r="D86" s="1">
        <v>67019102</v>
      </c>
      <c r="F86" s="1" t="str">
        <f t="shared" si="4"/>
        <v>https://www.google.fr/search?q=PUMA+67019102&amp;client=firefox-b&amp;tbm=isch&amp;source=lnms&amp;sa=X&amp;ved=0ahUKEwj59ILMoPnTAhXDDxoKHYTrBwYQ_AUIJigB&amp;biw=1920&amp;bih=1009</v>
      </c>
      <c r="G86" s="5" t="str">
        <f t="shared" si="5"/>
        <v>Google Images</v>
      </c>
      <c r="H86" s="1" t="s">
        <v>201</v>
      </c>
      <c r="I86" s="4">
        <v>190</v>
      </c>
      <c r="J86" s="2">
        <v>20</v>
      </c>
      <c r="K86" s="2" t="s">
        <v>240</v>
      </c>
      <c r="L86" s="2" t="s">
        <v>232</v>
      </c>
      <c r="M86" s="2" t="s">
        <v>234</v>
      </c>
      <c r="N86" s="2" t="s">
        <v>255</v>
      </c>
      <c r="O86" s="1" t="s">
        <v>217</v>
      </c>
      <c r="P86" s="6"/>
      <c r="Q86" s="7"/>
      <c r="R86" s="6"/>
      <c r="S86" s="7"/>
      <c r="T86" s="6"/>
      <c r="U86" s="7"/>
      <c r="V86" s="6"/>
      <c r="W86" s="7"/>
      <c r="X86" s="6"/>
      <c r="Y86" s="7"/>
      <c r="Z86" s="6"/>
      <c r="AA86" s="7"/>
      <c r="AB86" s="6"/>
      <c r="AC86" s="7"/>
      <c r="AD86" s="6"/>
      <c r="AE86" s="7"/>
      <c r="AF86" s="6"/>
      <c r="AG86" s="7"/>
      <c r="AH86" s="6"/>
      <c r="AI86" s="7"/>
      <c r="AJ86" s="6"/>
      <c r="AK86" s="7"/>
      <c r="AL86" s="6"/>
      <c r="AM86" s="7"/>
      <c r="AN86" s="6">
        <v>11</v>
      </c>
      <c r="AO86" s="7">
        <v>27</v>
      </c>
      <c r="AP86" s="6">
        <v>49</v>
      </c>
      <c r="AQ86" s="7">
        <v>56</v>
      </c>
      <c r="AR86" s="6">
        <v>37</v>
      </c>
      <c r="AS86" s="7">
        <v>20</v>
      </c>
      <c r="AT86" s="6"/>
      <c r="AU86" s="7"/>
      <c r="AV86" s="6"/>
      <c r="AW86" s="7"/>
      <c r="AX86" s="6"/>
      <c r="AY86" s="7"/>
      <c r="AZ86" s="6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</row>
    <row r="87" spans="1:69" s="1" customFormat="1" ht="60.75" customHeight="1">
      <c r="A87" s="1" t="s">
        <v>215</v>
      </c>
      <c r="B87" s="1" t="s">
        <v>188</v>
      </c>
      <c r="C87" s="1" t="s">
        <v>223</v>
      </c>
      <c r="D87" s="1">
        <v>76662601</v>
      </c>
      <c r="F87" s="1" t="str">
        <f t="shared" si="4"/>
        <v>https://www.google.fr/search?q=PUMA+76662601&amp;client=firefox-b&amp;tbm=isch&amp;source=lnms&amp;sa=X&amp;ved=0ahUKEwj59ILMoPnTAhXDDxoKHYTrBwYQ_AUIJigB&amp;biw=1920&amp;bih=1009</v>
      </c>
      <c r="G87" s="5" t="str">
        <f t="shared" si="5"/>
        <v>Google Images</v>
      </c>
      <c r="H87" s="1" t="s">
        <v>189</v>
      </c>
      <c r="I87" s="4">
        <v>111</v>
      </c>
      <c r="J87" s="2">
        <v>65</v>
      </c>
      <c r="K87" s="2" t="s">
        <v>235</v>
      </c>
      <c r="L87" s="2" t="s">
        <v>232</v>
      </c>
      <c r="M87" s="2" t="s">
        <v>234</v>
      </c>
      <c r="N87" s="2" t="s">
        <v>254</v>
      </c>
      <c r="O87" s="1" t="s">
        <v>217</v>
      </c>
      <c r="P87" s="6"/>
      <c r="Q87" s="7"/>
      <c r="R87" s="6"/>
      <c r="S87" s="7"/>
      <c r="T87" s="6"/>
      <c r="U87" s="7"/>
      <c r="V87" s="6"/>
      <c r="W87" s="7"/>
      <c r="X87" s="6"/>
      <c r="Y87" s="7"/>
      <c r="Z87" s="6"/>
      <c r="AA87" s="7"/>
      <c r="AB87" s="6"/>
      <c r="AC87" s="7"/>
      <c r="AD87" s="6"/>
      <c r="AE87" s="7"/>
      <c r="AF87" s="6"/>
      <c r="AG87" s="7"/>
      <c r="AH87" s="6"/>
      <c r="AI87" s="7"/>
      <c r="AJ87" s="6"/>
      <c r="AK87" s="7"/>
      <c r="AL87" s="6"/>
      <c r="AM87" s="7"/>
      <c r="AN87" s="6"/>
      <c r="AO87" s="7"/>
      <c r="AP87" s="6">
        <v>61</v>
      </c>
      <c r="AQ87" s="7">
        <v>39</v>
      </c>
      <c r="AR87" s="6">
        <v>11</v>
      </c>
      <c r="AS87" s="7"/>
      <c r="AT87" s="6"/>
      <c r="AU87" s="7"/>
      <c r="AV87" s="6"/>
      <c r="AW87" s="7"/>
      <c r="AX87" s="6"/>
      <c r="AY87" s="7"/>
      <c r="AZ87" s="6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</row>
    <row r="88" spans="1:69" s="1" customFormat="1" ht="60.75" customHeight="1">
      <c r="A88" s="1" t="s">
        <v>215</v>
      </c>
      <c r="B88" s="1" t="s">
        <v>103</v>
      </c>
      <c r="C88" s="1" t="s">
        <v>221</v>
      </c>
      <c r="D88" s="1">
        <v>70354204</v>
      </c>
      <c r="F88" s="1" t="str">
        <f t="shared" si="4"/>
        <v>https://www.google.fr/search?q=PUMA+70354204&amp;client=firefox-b&amp;tbm=isch&amp;source=lnms&amp;sa=X&amp;ved=0ahUKEwj59ILMoPnTAhXDDxoKHYTrBwYQ_AUIJigB&amp;biw=1920&amp;bih=1009</v>
      </c>
      <c r="G88" s="5" t="str">
        <f t="shared" si="5"/>
        <v>Google Images</v>
      </c>
      <c r="H88" s="1" t="s">
        <v>104</v>
      </c>
      <c r="I88" s="4">
        <v>185</v>
      </c>
      <c r="J88" s="2">
        <v>13</v>
      </c>
      <c r="K88" s="2" t="s">
        <v>231</v>
      </c>
      <c r="L88" s="2" t="s">
        <v>232</v>
      </c>
      <c r="M88" s="2" t="s">
        <v>234</v>
      </c>
      <c r="N88" s="2" t="s">
        <v>251</v>
      </c>
      <c r="O88" s="1" t="s">
        <v>217</v>
      </c>
      <c r="P88" s="6"/>
      <c r="Q88" s="7"/>
      <c r="R88" s="6"/>
      <c r="S88" s="7"/>
      <c r="T88" s="6"/>
      <c r="U88" s="7"/>
      <c r="V88" s="6"/>
      <c r="W88" s="7"/>
      <c r="X88" s="6"/>
      <c r="Y88" s="7"/>
      <c r="Z88" s="6"/>
      <c r="AA88" s="7"/>
      <c r="AB88" s="6"/>
      <c r="AC88" s="7"/>
      <c r="AD88" s="6"/>
      <c r="AE88" s="7"/>
      <c r="AF88" s="6"/>
      <c r="AG88" s="7"/>
      <c r="AH88" s="6"/>
      <c r="AI88" s="7"/>
      <c r="AJ88" s="6"/>
      <c r="AK88" s="7"/>
      <c r="AL88" s="6"/>
      <c r="AM88" s="7"/>
      <c r="AN88" s="6">
        <v>50</v>
      </c>
      <c r="AO88" s="7">
        <v>2</v>
      </c>
      <c r="AP88" s="6">
        <v>4</v>
      </c>
      <c r="AQ88" s="7">
        <v>17</v>
      </c>
      <c r="AR88" s="6">
        <v>100</v>
      </c>
      <c r="AS88" s="7">
        <v>122</v>
      </c>
      <c r="AT88" s="6"/>
      <c r="AU88" s="7"/>
      <c r="AV88" s="6"/>
      <c r="AW88" s="7"/>
      <c r="AX88" s="6"/>
      <c r="AY88" s="7"/>
      <c r="AZ88" s="6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</row>
    <row r="89" spans="1:69" s="1" customFormat="1" ht="60.75" customHeight="1">
      <c r="A89" s="1" t="s">
        <v>215</v>
      </c>
      <c r="B89" s="1" t="s">
        <v>109</v>
      </c>
      <c r="C89" s="1" t="s">
        <v>221</v>
      </c>
      <c r="D89" s="1">
        <v>70354207</v>
      </c>
      <c r="F89" s="1" t="str">
        <f t="shared" si="4"/>
        <v>https://www.google.fr/search?q=PUMA+70354207&amp;client=firefox-b&amp;tbm=isch&amp;source=lnms&amp;sa=X&amp;ved=0ahUKEwj59ILMoPnTAhXDDxoKHYTrBwYQ_AUIJigB&amp;biw=1920&amp;bih=1009</v>
      </c>
      <c r="G89" s="5" t="str">
        <f t="shared" si="5"/>
        <v>Google Images</v>
      </c>
      <c r="H89" s="1" t="s">
        <v>110</v>
      </c>
      <c r="I89" s="4">
        <v>485</v>
      </c>
      <c r="J89" s="2">
        <v>13</v>
      </c>
      <c r="K89" s="2" t="s">
        <v>231</v>
      </c>
      <c r="L89" s="2" t="s">
        <v>232</v>
      </c>
      <c r="M89" s="2" t="s">
        <v>234</v>
      </c>
      <c r="N89" s="2" t="s">
        <v>251</v>
      </c>
      <c r="O89" s="1" t="s">
        <v>217</v>
      </c>
      <c r="P89" s="6"/>
      <c r="Q89" s="7"/>
      <c r="R89" s="6"/>
      <c r="S89" s="7"/>
      <c r="T89" s="6"/>
      <c r="U89" s="7"/>
      <c r="V89" s="6"/>
      <c r="W89" s="7"/>
      <c r="X89" s="6"/>
      <c r="Y89" s="7"/>
      <c r="Z89" s="6"/>
      <c r="AA89" s="7"/>
      <c r="AB89" s="6"/>
      <c r="AC89" s="7"/>
      <c r="AD89" s="6"/>
      <c r="AE89" s="7"/>
      <c r="AF89" s="6"/>
      <c r="AG89" s="7"/>
      <c r="AH89" s="6"/>
      <c r="AI89" s="7"/>
      <c r="AJ89" s="6"/>
      <c r="AK89" s="7"/>
      <c r="AL89" s="6"/>
      <c r="AM89" s="7"/>
      <c r="AN89" s="6">
        <v>165</v>
      </c>
      <c r="AO89" s="7">
        <v>64</v>
      </c>
      <c r="AP89" s="6"/>
      <c r="AQ89" s="7"/>
      <c r="AR89" s="6">
        <v>90</v>
      </c>
      <c r="AS89" s="7">
        <v>166</v>
      </c>
      <c r="AT89" s="6"/>
      <c r="AU89" s="7"/>
      <c r="AV89" s="6"/>
      <c r="AW89" s="7"/>
      <c r="AX89" s="6"/>
      <c r="AY89" s="7"/>
      <c r="AZ89" s="6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</row>
    <row r="90" spans="1:69" s="1" customFormat="1" ht="60.75" customHeight="1">
      <c r="A90" s="1" t="s">
        <v>215</v>
      </c>
      <c r="B90" s="1" t="s">
        <v>100</v>
      </c>
      <c r="C90" s="1" t="s">
        <v>221</v>
      </c>
      <c r="D90" s="1">
        <v>70354201</v>
      </c>
      <c r="F90" s="1" t="str">
        <f t="shared" si="4"/>
        <v>https://www.google.fr/search?q=PUMA+70354201&amp;client=firefox-b&amp;tbm=isch&amp;source=lnms&amp;sa=X&amp;ved=0ahUKEwj59ILMoPnTAhXDDxoKHYTrBwYQ_AUIJigB&amp;biw=1920&amp;bih=1009</v>
      </c>
      <c r="G90" s="5" t="str">
        <f t="shared" si="5"/>
        <v>Google Images</v>
      </c>
      <c r="H90" s="1" t="s">
        <v>101</v>
      </c>
      <c r="I90" s="4">
        <v>818</v>
      </c>
      <c r="J90" s="2">
        <v>13</v>
      </c>
      <c r="K90" s="2" t="s">
        <v>231</v>
      </c>
      <c r="L90" s="2" t="s">
        <v>232</v>
      </c>
      <c r="M90" s="2" t="s">
        <v>234</v>
      </c>
      <c r="N90" s="2" t="s">
        <v>251</v>
      </c>
      <c r="O90" s="1" t="s">
        <v>217</v>
      </c>
      <c r="P90" s="6"/>
      <c r="Q90" s="7"/>
      <c r="R90" s="6"/>
      <c r="S90" s="7"/>
      <c r="T90" s="6"/>
      <c r="U90" s="7"/>
      <c r="V90" s="6"/>
      <c r="W90" s="7"/>
      <c r="X90" s="6"/>
      <c r="Y90" s="7"/>
      <c r="Z90" s="6"/>
      <c r="AA90" s="7"/>
      <c r="AB90" s="6"/>
      <c r="AC90" s="7"/>
      <c r="AD90" s="6"/>
      <c r="AE90" s="7"/>
      <c r="AF90" s="6"/>
      <c r="AG90" s="7"/>
      <c r="AH90" s="6"/>
      <c r="AI90" s="7"/>
      <c r="AJ90" s="6"/>
      <c r="AK90" s="7"/>
      <c r="AL90" s="6"/>
      <c r="AM90" s="7"/>
      <c r="AN90" s="6"/>
      <c r="AO90" s="7"/>
      <c r="AP90" s="6">
        <v>297</v>
      </c>
      <c r="AQ90" s="7">
        <v>259</v>
      </c>
      <c r="AR90" s="6"/>
      <c r="AS90" s="7">
        <v>262</v>
      </c>
      <c r="AT90" s="6"/>
      <c r="AU90" s="7"/>
      <c r="AV90" s="6"/>
      <c r="AW90" s="7"/>
      <c r="AX90" s="6"/>
      <c r="AY90" s="7"/>
      <c r="AZ90" s="6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</row>
    <row r="91" spans="1:69" s="1" customFormat="1" ht="60.75" customHeight="1">
      <c r="A91" s="1" t="s">
        <v>215</v>
      </c>
      <c r="B91" s="1" t="s">
        <v>102</v>
      </c>
      <c r="C91" s="1" t="s">
        <v>221</v>
      </c>
      <c r="D91" s="1">
        <v>70354202</v>
      </c>
      <c r="F91" s="1" t="str">
        <f t="shared" si="4"/>
        <v>https://www.google.fr/search?q=PUMA+70354202&amp;client=firefox-b&amp;tbm=isch&amp;source=lnms&amp;sa=X&amp;ved=0ahUKEwj59ILMoPnTAhXDDxoKHYTrBwYQ_AUIJigB&amp;biw=1920&amp;bih=1009</v>
      </c>
      <c r="G91" s="5" t="str">
        <f t="shared" si="5"/>
        <v>Google Images</v>
      </c>
      <c r="H91" s="1" t="s">
        <v>101</v>
      </c>
      <c r="I91" s="4">
        <v>258</v>
      </c>
      <c r="J91" s="2">
        <v>13</v>
      </c>
      <c r="K91" s="2" t="s">
        <v>231</v>
      </c>
      <c r="L91" s="2" t="s">
        <v>232</v>
      </c>
      <c r="M91" s="2" t="s">
        <v>234</v>
      </c>
      <c r="N91" s="2" t="s">
        <v>251</v>
      </c>
      <c r="O91" s="1" t="s">
        <v>217</v>
      </c>
      <c r="P91" s="6"/>
      <c r="Q91" s="7"/>
      <c r="R91" s="6"/>
      <c r="S91" s="7"/>
      <c r="T91" s="6"/>
      <c r="U91" s="7"/>
      <c r="V91" s="6"/>
      <c r="W91" s="7"/>
      <c r="X91" s="6"/>
      <c r="Y91" s="7"/>
      <c r="Z91" s="6"/>
      <c r="AA91" s="7"/>
      <c r="AB91" s="6"/>
      <c r="AC91" s="7"/>
      <c r="AD91" s="6"/>
      <c r="AE91" s="7"/>
      <c r="AF91" s="6"/>
      <c r="AG91" s="7"/>
      <c r="AH91" s="6"/>
      <c r="AI91" s="7"/>
      <c r="AJ91" s="6"/>
      <c r="AK91" s="7"/>
      <c r="AL91" s="6"/>
      <c r="AM91" s="7"/>
      <c r="AN91" s="6"/>
      <c r="AO91" s="7"/>
      <c r="AP91" s="6">
        <v>43</v>
      </c>
      <c r="AQ91" s="7">
        <v>210</v>
      </c>
      <c r="AR91" s="6"/>
      <c r="AS91" s="7">
        <v>5</v>
      </c>
      <c r="AT91" s="6"/>
      <c r="AU91" s="7"/>
      <c r="AV91" s="6"/>
      <c r="AW91" s="7"/>
      <c r="AX91" s="6"/>
      <c r="AY91" s="7"/>
      <c r="AZ91" s="6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</row>
    <row r="92" spans="1:69" s="1" customFormat="1" ht="60.75" customHeight="1">
      <c r="A92" s="1" t="s">
        <v>215</v>
      </c>
      <c r="B92" s="1" t="s">
        <v>107</v>
      </c>
      <c r="C92" s="1" t="s">
        <v>221</v>
      </c>
      <c r="D92" s="1">
        <v>70354206</v>
      </c>
      <c r="F92" s="1" t="str">
        <f t="shared" si="4"/>
        <v>https://www.google.fr/search?q=PUMA+70354206&amp;client=firefox-b&amp;tbm=isch&amp;source=lnms&amp;sa=X&amp;ved=0ahUKEwj59ILMoPnTAhXDDxoKHYTrBwYQ_AUIJigB&amp;biw=1920&amp;bih=1009</v>
      </c>
      <c r="G92" s="5" t="str">
        <f t="shared" si="5"/>
        <v>Google Images</v>
      </c>
      <c r="H92" s="1" t="s">
        <v>108</v>
      </c>
      <c r="I92" s="4">
        <v>168</v>
      </c>
      <c r="J92" s="2">
        <v>13</v>
      </c>
      <c r="K92" s="2" t="s">
        <v>231</v>
      </c>
      <c r="L92" s="2" t="s">
        <v>232</v>
      </c>
      <c r="M92" s="2" t="s">
        <v>234</v>
      </c>
      <c r="N92" s="2" t="s">
        <v>251</v>
      </c>
      <c r="O92" s="1" t="s">
        <v>217</v>
      </c>
      <c r="P92" s="6"/>
      <c r="Q92" s="7"/>
      <c r="R92" s="6"/>
      <c r="S92" s="7"/>
      <c r="T92" s="6"/>
      <c r="U92" s="7"/>
      <c r="V92" s="6"/>
      <c r="W92" s="7"/>
      <c r="X92" s="6"/>
      <c r="Y92" s="7"/>
      <c r="Z92" s="6"/>
      <c r="AA92" s="7"/>
      <c r="AB92" s="6"/>
      <c r="AC92" s="7"/>
      <c r="AD92" s="6"/>
      <c r="AE92" s="7"/>
      <c r="AF92" s="6"/>
      <c r="AG92" s="7"/>
      <c r="AH92" s="6"/>
      <c r="AI92" s="7"/>
      <c r="AJ92" s="6"/>
      <c r="AK92" s="7"/>
      <c r="AL92" s="6"/>
      <c r="AM92" s="7"/>
      <c r="AN92" s="6"/>
      <c r="AO92" s="7"/>
      <c r="AP92" s="6"/>
      <c r="AQ92" s="7">
        <v>29</v>
      </c>
      <c r="AR92" s="6">
        <v>139</v>
      </c>
      <c r="AS92" s="7"/>
      <c r="AT92" s="6"/>
      <c r="AU92" s="7"/>
      <c r="AV92" s="6"/>
      <c r="AW92" s="7"/>
      <c r="AX92" s="6"/>
      <c r="AY92" s="7"/>
      <c r="AZ92" s="6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</row>
    <row r="93" spans="1:69" s="1" customFormat="1" ht="60.75" customHeight="1">
      <c r="A93" s="1" t="s">
        <v>215</v>
      </c>
      <c r="B93" s="1" t="s">
        <v>105</v>
      </c>
      <c r="C93" s="1" t="s">
        <v>221</v>
      </c>
      <c r="D93" s="1">
        <v>70354205</v>
      </c>
      <c r="F93" s="1" t="str">
        <f t="shared" si="4"/>
        <v>https://www.google.fr/search?q=PUMA+70354205&amp;client=firefox-b&amp;tbm=isch&amp;source=lnms&amp;sa=X&amp;ved=0ahUKEwj59ILMoPnTAhXDDxoKHYTrBwYQ_AUIJigB&amp;biw=1920&amp;bih=1009</v>
      </c>
      <c r="G93" s="5" t="str">
        <f t="shared" si="5"/>
        <v>Google Images</v>
      </c>
      <c r="H93" s="1" t="s">
        <v>106</v>
      </c>
      <c r="I93" s="4">
        <v>124</v>
      </c>
      <c r="J93" s="2">
        <v>13</v>
      </c>
      <c r="K93" s="2" t="s">
        <v>231</v>
      </c>
      <c r="L93" s="2" t="s">
        <v>232</v>
      </c>
      <c r="M93" s="2" t="s">
        <v>234</v>
      </c>
      <c r="N93" s="2" t="s">
        <v>251</v>
      </c>
      <c r="O93" s="1" t="s">
        <v>217</v>
      </c>
      <c r="P93" s="6"/>
      <c r="Q93" s="7"/>
      <c r="R93" s="6"/>
      <c r="S93" s="7"/>
      <c r="T93" s="6"/>
      <c r="U93" s="7"/>
      <c r="V93" s="6"/>
      <c r="W93" s="7"/>
      <c r="X93" s="6"/>
      <c r="Y93" s="7"/>
      <c r="Z93" s="6"/>
      <c r="AA93" s="7"/>
      <c r="AB93" s="6"/>
      <c r="AC93" s="7"/>
      <c r="AD93" s="6"/>
      <c r="AE93" s="7"/>
      <c r="AF93" s="6"/>
      <c r="AG93" s="7"/>
      <c r="AH93" s="6"/>
      <c r="AI93" s="7"/>
      <c r="AJ93" s="6"/>
      <c r="AK93" s="7"/>
      <c r="AL93" s="6"/>
      <c r="AM93" s="7"/>
      <c r="AN93" s="6"/>
      <c r="AO93" s="7"/>
      <c r="AP93" s="6">
        <v>1</v>
      </c>
      <c r="AQ93" s="7">
        <v>16</v>
      </c>
      <c r="AR93" s="6">
        <v>81</v>
      </c>
      <c r="AS93" s="7">
        <v>26</v>
      </c>
      <c r="AT93" s="6"/>
      <c r="AU93" s="7"/>
      <c r="AV93" s="6"/>
      <c r="AW93" s="7"/>
      <c r="AX93" s="6"/>
      <c r="AY93" s="7"/>
      <c r="AZ93" s="6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</row>
    <row r="94" spans="1:69" s="1" customFormat="1" ht="60.75" customHeight="1">
      <c r="A94" s="1" t="s">
        <v>215</v>
      </c>
      <c r="B94" s="1" t="s">
        <v>111</v>
      </c>
      <c r="C94" s="1" t="s">
        <v>221</v>
      </c>
      <c r="D94" s="1">
        <v>70354218</v>
      </c>
      <c r="F94" s="1" t="str">
        <f t="shared" si="4"/>
        <v>https://www.google.fr/search?q=PUMA+70354218&amp;client=firefox-b&amp;tbm=isch&amp;source=lnms&amp;sa=X&amp;ved=0ahUKEwj59ILMoPnTAhXDDxoKHYTrBwYQ_AUIJigB&amp;biw=1920&amp;bih=1009</v>
      </c>
      <c r="G94" s="5" t="str">
        <f t="shared" si="5"/>
        <v>Google Images</v>
      </c>
      <c r="H94" s="1" t="s">
        <v>112</v>
      </c>
      <c r="I94" s="4">
        <v>217</v>
      </c>
      <c r="J94" s="2">
        <v>13</v>
      </c>
      <c r="K94" s="2" t="s">
        <v>231</v>
      </c>
      <c r="L94" s="2" t="s">
        <v>232</v>
      </c>
      <c r="M94" s="2" t="s">
        <v>234</v>
      </c>
      <c r="N94" s="2" t="s">
        <v>251</v>
      </c>
      <c r="O94" s="1" t="s">
        <v>217</v>
      </c>
      <c r="P94" s="6"/>
      <c r="Q94" s="7"/>
      <c r="R94" s="6"/>
      <c r="S94" s="7"/>
      <c r="T94" s="6"/>
      <c r="U94" s="7"/>
      <c r="V94" s="6"/>
      <c r="W94" s="7"/>
      <c r="X94" s="6"/>
      <c r="Y94" s="7"/>
      <c r="Z94" s="6"/>
      <c r="AA94" s="7"/>
      <c r="AB94" s="6"/>
      <c r="AC94" s="7"/>
      <c r="AD94" s="6"/>
      <c r="AE94" s="7"/>
      <c r="AF94" s="6"/>
      <c r="AG94" s="7"/>
      <c r="AH94" s="6"/>
      <c r="AI94" s="7"/>
      <c r="AJ94" s="6"/>
      <c r="AK94" s="7"/>
      <c r="AL94" s="6"/>
      <c r="AM94" s="7"/>
      <c r="AN94" s="6">
        <v>3</v>
      </c>
      <c r="AO94" s="7"/>
      <c r="AP94" s="6"/>
      <c r="AQ94" s="7">
        <v>49</v>
      </c>
      <c r="AR94" s="6">
        <v>158</v>
      </c>
      <c r="AS94" s="7">
        <v>107</v>
      </c>
      <c r="AT94" s="6"/>
      <c r="AU94" s="7"/>
      <c r="AV94" s="6"/>
      <c r="AW94" s="7"/>
      <c r="AX94" s="6"/>
      <c r="AY94" s="7"/>
      <c r="AZ94" s="6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</row>
    <row r="95" spans="1:69" s="1" customFormat="1" ht="60.75" customHeight="1">
      <c r="A95" s="1" t="s">
        <v>215</v>
      </c>
      <c r="B95" s="1" t="s">
        <v>96</v>
      </c>
      <c r="C95" s="1" t="s">
        <v>221</v>
      </c>
      <c r="D95" s="1">
        <v>70350901</v>
      </c>
      <c r="F95" s="1" t="str">
        <f t="shared" si="4"/>
        <v>https://www.google.fr/search?q=PUMA+70350901&amp;client=firefox-b&amp;tbm=isch&amp;source=lnms&amp;sa=X&amp;ved=0ahUKEwj59ILMoPnTAhXDDxoKHYTrBwYQ_AUIJigB&amp;biw=1920&amp;bih=1009</v>
      </c>
      <c r="G95" s="5" t="str">
        <f t="shared" si="5"/>
        <v>Google Images</v>
      </c>
      <c r="H95" s="1" t="s">
        <v>97</v>
      </c>
      <c r="I95" s="4">
        <v>956</v>
      </c>
      <c r="J95" s="2">
        <v>15</v>
      </c>
      <c r="K95" s="2" t="s">
        <v>231</v>
      </c>
      <c r="L95" s="2" t="s">
        <v>232</v>
      </c>
      <c r="M95" s="2" t="s">
        <v>234</v>
      </c>
      <c r="N95" s="2" t="s">
        <v>252</v>
      </c>
      <c r="O95" s="1" t="s">
        <v>217</v>
      </c>
      <c r="P95" s="6"/>
      <c r="Q95" s="7"/>
      <c r="R95" s="6">
        <v>585</v>
      </c>
      <c r="S95" s="7">
        <v>344</v>
      </c>
      <c r="T95" s="6"/>
      <c r="U95" s="7">
        <v>37</v>
      </c>
      <c r="V95" s="6">
        <v>90</v>
      </c>
      <c r="W95" s="7"/>
      <c r="X95" s="6"/>
      <c r="Y95" s="7"/>
      <c r="Z95" s="6"/>
      <c r="AA95" s="7"/>
      <c r="AB95" s="6"/>
      <c r="AC95" s="7"/>
      <c r="AD95" s="6"/>
      <c r="AE95" s="7"/>
      <c r="AF95" s="6"/>
      <c r="AG95" s="7"/>
      <c r="AH95" s="6"/>
      <c r="AI95" s="7"/>
      <c r="AJ95" s="6"/>
      <c r="AK95" s="7"/>
      <c r="AL95" s="6"/>
      <c r="AM95" s="7"/>
      <c r="AN95" s="6"/>
      <c r="AO95" s="7"/>
      <c r="AP95" s="6"/>
      <c r="AQ95" s="7"/>
      <c r="AR95" s="6"/>
      <c r="AS95" s="7"/>
      <c r="AT95" s="6"/>
      <c r="AU95" s="7"/>
      <c r="AV95" s="6"/>
      <c r="AW95" s="7"/>
      <c r="AX95" s="6"/>
      <c r="AY95" s="7"/>
      <c r="AZ95" s="6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</row>
    <row r="96" spans="1:69" s="1" customFormat="1" ht="60.75" customHeight="1">
      <c r="A96" s="1" t="s">
        <v>215</v>
      </c>
      <c r="B96" s="1" t="s">
        <v>98</v>
      </c>
      <c r="C96" s="1" t="s">
        <v>221</v>
      </c>
      <c r="D96" s="1">
        <v>70350918</v>
      </c>
      <c r="F96" s="1" t="str">
        <f t="shared" si="4"/>
        <v>https://www.google.fr/search?q=PUMA+70350918&amp;client=firefox-b&amp;tbm=isch&amp;source=lnms&amp;sa=X&amp;ved=0ahUKEwj59ILMoPnTAhXDDxoKHYTrBwYQ_AUIJigB&amp;biw=1920&amp;bih=1009</v>
      </c>
      <c r="G96" s="5" t="str">
        <f t="shared" si="5"/>
        <v>Google Images</v>
      </c>
      <c r="H96" s="1" t="s">
        <v>99</v>
      </c>
      <c r="I96" s="4">
        <v>12</v>
      </c>
      <c r="J96" s="2">
        <v>15</v>
      </c>
      <c r="K96" s="2" t="s">
        <v>231</v>
      </c>
      <c r="L96" s="2" t="s">
        <v>232</v>
      </c>
      <c r="M96" s="2" t="s">
        <v>234</v>
      </c>
      <c r="N96" s="2" t="s">
        <v>252</v>
      </c>
      <c r="O96" s="1" t="s">
        <v>217</v>
      </c>
      <c r="P96" s="6"/>
      <c r="Q96" s="7"/>
      <c r="R96" s="6">
        <v>1</v>
      </c>
      <c r="S96" s="7"/>
      <c r="T96" s="6"/>
      <c r="U96" s="7"/>
      <c r="V96" s="6">
        <v>11</v>
      </c>
      <c r="W96" s="7"/>
      <c r="X96" s="6"/>
      <c r="Y96" s="7"/>
      <c r="Z96" s="6"/>
      <c r="AA96" s="7"/>
      <c r="AB96" s="6"/>
      <c r="AC96" s="7"/>
      <c r="AD96" s="6"/>
      <c r="AE96" s="7"/>
      <c r="AF96" s="6"/>
      <c r="AG96" s="7"/>
      <c r="AH96" s="6"/>
      <c r="AI96" s="7"/>
      <c r="AJ96" s="6"/>
      <c r="AK96" s="7"/>
      <c r="AL96" s="6"/>
      <c r="AM96" s="7"/>
      <c r="AN96" s="6"/>
      <c r="AO96" s="7"/>
      <c r="AP96" s="6"/>
      <c r="AQ96" s="7"/>
      <c r="AR96" s="6"/>
      <c r="AS96" s="7"/>
      <c r="AT96" s="6"/>
      <c r="AU96" s="7"/>
      <c r="AV96" s="6"/>
      <c r="AW96" s="7"/>
      <c r="AX96" s="6"/>
      <c r="AY96" s="7"/>
      <c r="AZ96" s="6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</row>
    <row r="97" spans="1:69" s="1" customFormat="1" ht="60.75" customHeight="1">
      <c r="A97" s="1" t="s">
        <v>215</v>
      </c>
      <c r="B97" s="1" t="s">
        <v>170</v>
      </c>
      <c r="C97" s="1" t="s">
        <v>223</v>
      </c>
      <c r="D97" s="1">
        <v>70377145</v>
      </c>
      <c r="F97" s="1" t="str">
        <f t="shared" si="4"/>
        <v>https://www.google.fr/search?q=PUMA+70377145&amp;client=firefox-b&amp;tbm=isch&amp;source=lnms&amp;sa=X&amp;ved=0ahUKEwj59ILMoPnTAhXDDxoKHYTrBwYQ_AUIJigB&amp;biw=1920&amp;bih=1009</v>
      </c>
      <c r="G97" s="5" t="str">
        <f t="shared" si="5"/>
        <v>Google Images</v>
      </c>
      <c r="H97" s="1" t="s">
        <v>171</v>
      </c>
      <c r="I97" s="4">
        <v>38</v>
      </c>
      <c r="J97" s="2">
        <v>50</v>
      </c>
      <c r="K97" s="2" t="s">
        <v>235</v>
      </c>
      <c r="L97" s="2" t="s">
        <v>232</v>
      </c>
      <c r="M97" s="2" t="s">
        <v>236</v>
      </c>
      <c r="N97" s="2" t="s">
        <v>253</v>
      </c>
      <c r="O97" s="1" t="s">
        <v>217</v>
      </c>
      <c r="P97" s="6"/>
      <c r="Q97" s="7"/>
      <c r="R97" s="6">
        <v>13</v>
      </c>
      <c r="S97" s="7">
        <v>17</v>
      </c>
      <c r="T97" s="6"/>
      <c r="U97" s="7">
        <v>4</v>
      </c>
      <c r="V97" s="6"/>
      <c r="W97" s="7">
        <v>4</v>
      </c>
      <c r="X97" s="6"/>
      <c r="Y97" s="7"/>
      <c r="Z97" s="6"/>
      <c r="AA97" s="7"/>
      <c r="AB97" s="6"/>
      <c r="AC97" s="7"/>
      <c r="AD97" s="6"/>
      <c r="AE97" s="7"/>
      <c r="AF97" s="6"/>
      <c r="AG97" s="7"/>
      <c r="AH97" s="6"/>
      <c r="AI97" s="7"/>
      <c r="AJ97" s="6"/>
      <c r="AK97" s="7"/>
      <c r="AL97" s="6"/>
      <c r="AM97" s="7"/>
      <c r="AN97" s="6"/>
      <c r="AO97" s="7"/>
      <c r="AP97" s="6"/>
      <c r="AQ97" s="7"/>
      <c r="AR97" s="6"/>
      <c r="AS97" s="7"/>
      <c r="AT97" s="6"/>
      <c r="AU97" s="7"/>
      <c r="AV97" s="6"/>
      <c r="AW97" s="7"/>
      <c r="AX97" s="6"/>
      <c r="AY97" s="7"/>
      <c r="AZ97" s="6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</row>
    <row r="98" spans="1:69" ht="54.75" customHeight="1">
      <c r="A98" s="18" t="s">
        <v>215</v>
      </c>
      <c r="B98" s="18" t="s">
        <v>133</v>
      </c>
      <c r="C98" s="18" t="s">
        <v>223</v>
      </c>
      <c r="D98" s="18">
        <v>65566901</v>
      </c>
      <c r="E98" s="18"/>
      <c r="F98" s="18" t="str">
        <f t="shared" si="4"/>
        <v>https://www.google.fr/search?q=PUMA+65566901&amp;client=firefox-b&amp;tbm=isch&amp;source=lnms&amp;sa=X&amp;ved=0ahUKEwj59ILMoPnTAhXDDxoKHYTrBwYQ_AUIJigB&amp;biw=1920&amp;bih=1009</v>
      </c>
      <c r="G98" s="19" t="str">
        <f t="shared" si="5"/>
        <v>Google Images</v>
      </c>
      <c r="H98" s="18" t="s">
        <v>134</v>
      </c>
      <c r="I98" s="20">
        <v>925</v>
      </c>
      <c r="J98" s="21">
        <v>40</v>
      </c>
      <c r="K98" s="21" t="s">
        <v>235</v>
      </c>
      <c r="L98" s="21" t="s">
        <v>232</v>
      </c>
      <c r="M98" s="21" t="s">
        <v>236</v>
      </c>
      <c r="N98" s="21" t="s">
        <v>253</v>
      </c>
      <c r="O98" s="18" t="s">
        <v>217</v>
      </c>
      <c r="P98" s="22"/>
      <c r="Q98" s="23"/>
      <c r="R98" s="22">
        <v>213</v>
      </c>
      <c r="S98" s="23">
        <v>258</v>
      </c>
      <c r="T98" s="22">
        <v>312</v>
      </c>
      <c r="U98" s="23">
        <v>112</v>
      </c>
      <c r="V98" s="22">
        <v>30</v>
      </c>
      <c r="W98" s="23"/>
      <c r="X98" s="22"/>
      <c r="Y98" s="23"/>
      <c r="Z98" s="22"/>
      <c r="AA98" s="23"/>
      <c r="AB98" s="22"/>
      <c r="AC98" s="23"/>
      <c r="AD98" s="22"/>
      <c r="AE98" s="23"/>
      <c r="AF98" s="22"/>
      <c r="AG98" s="23"/>
      <c r="AH98" s="22"/>
      <c r="AI98" s="23"/>
      <c r="AJ98" s="22"/>
      <c r="AK98" s="23"/>
      <c r="AL98" s="22"/>
      <c r="AM98" s="23"/>
      <c r="AN98" s="22"/>
      <c r="AO98" s="23"/>
      <c r="AP98" s="22"/>
      <c r="AQ98" s="23"/>
      <c r="AR98" s="22"/>
      <c r="AS98" s="23"/>
      <c r="AT98" s="22"/>
      <c r="AU98" s="23"/>
      <c r="AV98" s="22"/>
      <c r="AW98" s="23"/>
      <c r="AX98" s="22"/>
      <c r="AY98" s="23"/>
      <c r="AZ98" s="22"/>
    </row>
    <row r="99" spans="1:69" s="9" customFormat="1">
      <c r="A99" s="10"/>
      <c r="B99" s="10"/>
      <c r="C99" s="10"/>
      <c r="D99" s="10"/>
      <c r="E99" s="10"/>
      <c r="F99" s="10"/>
      <c r="G99" s="10"/>
      <c r="H99" s="10"/>
      <c r="I99" s="11">
        <f>SUM(I4:I98)</f>
        <v>22933</v>
      </c>
      <c r="J99" s="12"/>
      <c r="K99" s="12"/>
      <c r="L99" s="12"/>
      <c r="M99" s="12"/>
      <c r="N99" s="12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</row>
    <row r="100" spans="1:69" s="9" customFormat="1">
      <c r="A100" s="10"/>
      <c r="B100" s="10"/>
      <c r="C100" s="10"/>
      <c r="D100" s="10"/>
      <c r="E100" s="10"/>
      <c r="F100" s="10"/>
      <c r="G100" s="10"/>
      <c r="H100" s="10"/>
      <c r="I100" s="11"/>
      <c r="J100" s="12"/>
      <c r="K100" s="12"/>
      <c r="L100" s="12"/>
      <c r="M100" s="12"/>
      <c r="N100" s="12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</row>
    <row r="101" spans="1:69" s="9" customFormat="1">
      <c r="A101" s="10"/>
      <c r="B101" s="10"/>
      <c r="C101" s="10"/>
      <c r="D101" s="10"/>
      <c r="E101" s="10"/>
      <c r="F101" s="10"/>
      <c r="G101" s="10"/>
      <c r="H101" s="10"/>
      <c r="I101" s="11"/>
      <c r="J101" s="12"/>
      <c r="K101" s="12"/>
      <c r="L101" s="12"/>
      <c r="M101" s="12"/>
      <c r="N101" s="12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</row>
    <row r="102" spans="1:69" s="9" customFormat="1">
      <c r="A102" s="10"/>
      <c r="B102" s="10"/>
      <c r="C102" s="10"/>
      <c r="D102" s="10"/>
      <c r="E102" s="10"/>
      <c r="F102" s="10"/>
      <c r="G102" s="10"/>
      <c r="H102" s="10"/>
      <c r="I102" s="11"/>
      <c r="J102" s="12"/>
      <c r="K102" s="12"/>
      <c r="L102" s="12"/>
      <c r="M102" s="12"/>
      <c r="N102" s="12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</row>
    <row r="103" spans="1:69" s="9" customFormat="1">
      <c r="A103" s="10"/>
      <c r="B103" s="10"/>
      <c r="C103" s="10"/>
      <c r="D103" s="10"/>
      <c r="E103" s="10"/>
      <c r="F103" s="10"/>
      <c r="G103" s="10"/>
      <c r="H103" s="10"/>
      <c r="I103" s="11"/>
      <c r="J103" s="12"/>
      <c r="K103" s="12"/>
      <c r="L103" s="12"/>
      <c r="M103" s="12"/>
      <c r="N103" s="12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</row>
    <row r="104" spans="1:69" s="9" customFormat="1">
      <c r="A104" s="10"/>
      <c r="B104" s="10"/>
      <c r="C104" s="10"/>
      <c r="D104" s="10"/>
      <c r="E104" s="10"/>
      <c r="F104" s="10"/>
      <c r="G104" s="10"/>
      <c r="H104" s="10"/>
      <c r="I104" s="11"/>
      <c r="J104" s="12"/>
      <c r="K104" s="12"/>
      <c r="L104" s="12"/>
      <c r="M104" s="12"/>
      <c r="N104" s="12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</row>
    <row r="105" spans="1:69" s="9" customFormat="1">
      <c r="A105" s="10"/>
      <c r="B105" s="10"/>
      <c r="C105" s="10"/>
      <c r="D105" s="10"/>
      <c r="E105" s="10"/>
      <c r="F105" s="10"/>
      <c r="G105" s="10"/>
      <c r="H105" s="10"/>
      <c r="I105" s="11"/>
      <c r="J105" s="12"/>
      <c r="K105" s="12"/>
      <c r="L105" s="12"/>
      <c r="M105" s="12"/>
      <c r="N105" s="12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</row>
    <row r="106" spans="1:69" s="9" customFormat="1">
      <c r="A106" s="10"/>
      <c r="B106" s="10"/>
      <c r="C106" s="10"/>
      <c r="D106" s="10"/>
      <c r="E106" s="10"/>
      <c r="F106" s="10"/>
      <c r="G106" s="10"/>
      <c r="H106" s="10"/>
      <c r="I106" s="11"/>
      <c r="J106" s="12"/>
      <c r="K106" s="12"/>
      <c r="L106" s="12"/>
      <c r="M106" s="12"/>
      <c r="N106" s="12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</row>
    <row r="107" spans="1:69" s="9" customFormat="1">
      <c r="A107" s="10"/>
      <c r="B107" s="10"/>
      <c r="C107" s="10"/>
      <c r="D107" s="10"/>
      <c r="E107" s="10"/>
      <c r="F107" s="10"/>
      <c r="G107" s="10"/>
      <c r="H107" s="10"/>
      <c r="I107" s="11"/>
      <c r="J107" s="12"/>
      <c r="K107" s="12"/>
      <c r="L107" s="12"/>
      <c r="M107" s="12"/>
      <c r="N107" s="12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</row>
    <row r="108" spans="1:69" s="9" customFormat="1">
      <c r="A108" s="10"/>
      <c r="B108" s="10"/>
      <c r="C108" s="10"/>
      <c r="D108" s="10"/>
      <c r="E108" s="10"/>
      <c r="F108" s="10"/>
      <c r="G108" s="10"/>
      <c r="H108" s="10"/>
      <c r="I108" s="11"/>
      <c r="J108" s="12"/>
      <c r="K108" s="12"/>
      <c r="L108" s="12"/>
      <c r="M108" s="12"/>
      <c r="N108" s="12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</row>
    <row r="109" spans="1:69" s="9" customFormat="1">
      <c r="A109" s="10"/>
      <c r="B109" s="10"/>
      <c r="C109" s="10"/>
      <c r="D109" s="10"/>
      <c r="E109" s="10"/>
      <c r="F109" s="10"/>
      <c r="G109" s="10"/>
      <c r="H109" s="10"/>
      <c r="I109" s="11"/>
      <c r="J109" s="12"/>
      <c r="K109" s="12"/>
      <c r="L109" s="12"/>
      <c r="M109" s="12"/>
      <c r="N109" s="12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</row>
    <row r="110" spans="1:69" s="9" customFormat="1">
      <c r="A110" s="10"/>
      <c r="B110" s="10"/>
      <c r="C110" s="10"/>
      <c r="D110" s="10"/>
      <c r="E110" s="10"/>
      <c r="F110" s="10"/>
      <c r="G110" s="10"/>
      <c r="H110" s="10"/>
      <c r="I110" s="11"/>
      <c r="J110" s="12"/>
      <c r="K110" s="12"/>
      <c r="L110" s="12"/>
      <c r="M110" s="12"/>
      <c r="N110" s="12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</row>
    <row r="111" spans="1:69" s="9" customFormat="1">
      <c r="A111" s="10"/>
      <c r="B111" s="10"/>
      <c r="C111" s="10"/>
      <c r="D111" s="10"/>
      <c r="E111" s="10"/>
      <c r="F111" s="10"/>
      <c r="G111" s="10"/>
      <c r="H111" s="10"/>
      <c r="I111" s="11"/>
      <c r="J111" s="12"/>
      <c r="K111" s="12"/>
      <c r="L111" s="12"/>
      <c r="M111" s="12"/>
      <c r="N111" s="12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</row>
    <row r="112" spans="1:69" s="9" customFormat="1">
      <c r="A112" s="10"/>
      <c r="B112" s="10"/>
      <c r="C112" s="10"/>
      <c r="D112" s="10"/>
      <c r="E112" s="10"/>
      <c r="F112" s="10"/>
      <c r="G112" s="10"/>
      <c r="H112" s="10"/>
      <c r="I112" s="11"/>
      <c r="J112" s="12"/>
      <c r="K112" s="12"/>
      <c r="L112" s="12"/>
      <c r="M112" s="12"/>
      <c r="N112" s="12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spans="1:52" s="9" customFormat="1">
      <c r="A113" s="10"/>
      <c r="B113" s="10"/>
      <c r="C113" s="10"/>
      <c r="D113" s="10"/>
      <c r="E113" s="10"/>
      <c r="F113" s="10"/>
      <c r="G113" s="10"/>
      <c r="H113" s="10"/>
      <c r="I113" s="11"/>
      <c r="J113" s="12"/>
      <c r="K113" s="12"/>
      <c r="L113" s="12"/>
      <c r="M113" s="12"/>
      <c r="N113" s="12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spans="1:52" s="9" customFormat="1">
      <c r="A114" s="10"/>
      <c r="B114" s="10"/>
      <c r="C114" s="10"/>
      <c r="D114" s="10"/>
      <c r="E114" s="10"/>
      <c r="F114" s="10"/>
      <c r="G114" s="10"/>
      <c r="H114" s="10"/>
      <c r="I114" s="11"/>
      <c r="J114" s="12"/>
      <c r="K114" s="12"/>
      <c r="L114" s="12"/>
      <c r="M114" s="12"/>
      <c r="N114" s="12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</row>
    <row r="115" spans="1:52" s="9" customFormat="1">
      <c r="A115" s="10"/>
      <c r="B115" s="10"/>
      <c r="C115" s="10"/>
      <c r="D115" s="10"/>
      <c r="E115" s="10"/>
      <c r="F115" s="10"/>
      <c r="G115" s="10"/>
      <c r="H115" s="10"/>
      <c r="I115" s="11"/>
      <c r="J115" s="12"/>
      <c r="K115" s="12"/>
      <c r="L115" s="12"/>
      <c r="M115" s="12"/>
      <c r="N115" s="12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s="9" customFormat="1">
      <c r="A116" s="10"/>
      <c r="B116" s="10"/>
      <c r="C116" s="10"/>
      <c r="D116" s="10"/>
      <c r="E116" s="10"/>
      <c r="F116" s="10"/>
      <c r="G116" s="10"/>
      <c r="H116" s="10"/>
      <c r="I116" s="11"/>
      <c r="J116" s="12"/>
      <c r="K116" s="12"/>
      <c r="L116" s="12"/>
      <c r="M116" s="12"/>
      <c r="N116" s="12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s="9" customFormat="1">
      <c r="A117" s="10"/>
      <c r="B117" s="10"/>
      <c r="C117" s="10"/>
      <c r="D117" s="10"/>
      <c r="E117" s="10"/>
      <c r="F117" s="10"/>
      <c r="G117" s="10"/>
      <c r="H117" s="10"/>
      <c r="I117" s="11"/>
      <c r="J117" s="12"/>
      <c r="K117" s="12"/>
      <c r="L117" s="12"/>
      <c r="M117" s="12"/>
      <c r="N117" s="12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spans="1:52" s="9" customFormat="1">
      <c r="A118" s="10"/>
      <c r="B118" s="10"/>
      <c r="C118" s="10"/>
      <c r="D118" s="10"/>
      <c r="E118" s="10"/>
      <c r="F118" s="10"/>
      <c r="G118" s="10"/>
      <c r="H118" s="10"/>
      <c r="I118" s="11"/>
      <c r="J118" s="12"/>
      <c r="K118" s="12"/>
      <c r="L118" s="12"/>
      <c r="M118" s="12"/>
      <c r="N118" s="12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</row>
    <row r="119" spans="1:52" s="9" customFormat="1">
      <c r="A119" s="10"/>
      <c r="B119" s="10"/>
      <c r="C119" s="10"/>
      <c r="D119" s="10"/>
      <c r="E119" s="10"/>
      <c r="F119" s="10"/>
      <c r="G119" s="10"/>
      <c r="H119" s="10"/>
      <c r="I119" s="11"/>
      <c r="J119" s="12"/>
      <c r="K119" s="12"/>
      <c r="L119" s="12"/>
      <c r="M119" s="12"/>
      <c r="N119" s="12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s="9" customFormat="1">
      <c r="A120" s="10"/>
      <c r="B120" s="10"/>
      <c r="C120" s="10"/>
      <c r="D120" s="10"/>
      <c r="E120" s="10"/>
      <c r="F120" s="10"/>
      <c r="G120" s="10"/>
      <c r="H120" s="10"/>
      <c r="I120" s="11"/>
      <c r="J120" s="12"/>
      <c r="K120" s="12"/>
      <c r="L120" s="12"/>
      <c r="M120" s="12"/>
      <c r="N120" s="12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</row>
    <row r="121" spans="1:52" s="9" customFormat="1">
      <c r="A121" s="10"/>
      <c r="B121" s="10"/>
      <c r="C121" s="10"/>
      <c r="D121" s="10"/>
      <c r="E121" s="10"/>
      <c r="F121" s="10"/>
      <c r="G121" s="10"/>
      <c r="H121" s="10"/>
      <c r="I121" s="11"/>
      <c r="J121" s="12"/>
      <c r="K121" s="12"/>
      <c r="L121" s="12"/>
      <c r="M121" s="12"/>
      <c r="N121" s="12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spans="1:52" s="9" customFormat="1">
      <c r="A122" s="10"/>
      <c r="B122" s="10"/>
      <c r="C122" s="10"/>
      <c r="D122" s="10"/>
      <c r="E122" s="10"/>
      <c r="F122" s="10"/>
      <c r="G122" s="10"/>
      <c r="H122" s="10"/>
      <c r="I122" s="11"/>
      <c r="J122" s="12"/>
      <c r="K122" s="12"/>
      <c r="L122" s="12"/>
      <c r="M122" s="12"/>
      <c r="N122" s="12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spans="1:52" s="9" customFormat="1">
      <c r="A123" s="10"/>
      <c r="B123" s="10"/>
      <c r="C123" s="10"/>
      <c r="D123" s="10"/>
      <c r="E123" s="10"/>
      <c r="F123" s="10"/>
      <c r="G123" s="10"/>
      <c r="H123" s="10"/>
      <c r="I123" s="11"/>
      <c r="J123" s="12"/>
      <c r="K123" s="12"/>
      <c r="L123" s="12"/>
      <c r="M123" s="12"/>
      <c r="N123" s="12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spans="1:52" s="9" customFormat="1">
      <c r="A124" s="10"/>
      <c r="B124" s="10"/>
      <c r="C124" s="10"/>
      <c r="D124" s="10"/>
      <c r="E124" s="10"/>
      <c r="F124" s="10"/>
      <c r="G124" s="10"/>
      <c r="H124" s="10"/>
      <c r="I124" s="11"/>
      <c r="J124" s="12"/>
      <c r="K124" s="12"/>
      <c r="L124" s="12"/>
      <c r="M124" s="12"/>
      <c r="N124" s="12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</row>
    <row r="125" spans="1:52" s="9" customFormat="1">
      <c r="A125" s="10"/>
      <c r="B125" s="10"/>
      <c r="C125" s="10"/>
      <c r="D125" s="10"/>
      <c r="E125" s="10"/>
      <c r="F125" s="10"/>
      <c r="G125" s="10"/>
      <c r="H125" s="10"/>
      <c r="I125" s="11"/>
      <c r="J125" s="12"/>
      <c r="K125" s="12"/>
      <c r="L125" s="12"/>
      <c r="M125" s="12"/>
      <c r="N125" s="12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</row>
    <row r="126" spans="1:52" s="9" customFormat="1">
      <c r="A126" s="10"/>
      <c r="B126" s="10"/>
      <c r="C126" s="10"/>
      <c r="D126" s="10"/>
      <c r="E126" s="10"/>
      <c r="F126" s="10"/>
      <c r="G126" s="10"/>
      <c r="H126" s="10"/>
      <c r="I126" s="11"/>
      <c r="J126" s="12"/>
      <c r="K126" s="12"/>
      <c r="L126" s="12"/>
      <c r="M126" s="12"/>
      <c r="N126" s="12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</row>
    <row r="127" spans="1:52" s="9" customFormat="1">
      <c r="A127" s="10"/>
      <c r="B127" s="10"/>
      <c r="C127" s="10"/>
      <c r="D127" s="10"/>
      <c r="E127" s="10"/>
      <c r="F127" s="10"/>
      <c r="G127" s="10"/>
      <c r="H127" s="10"/>
      <c r="I127" s="11"/>
      <c r="J127" s="12"/>
      <c r="K127" s="12"/>
      <c r="L127" s="12"/>
      <c r="M127" s="12"/>
      <c r="N127" s="12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spans="1:52" s="9" customFormat="1">
      <c r="A128" s="10"/>
      <c r="B128" s="10"/>
      <c r="C128" s="10"/>
      <c r="D128" s="10"/>
      <c r="E128" s="10"/>
      <c r="F128" s="10"/>
      <c r="G128" s="10"/>
      <c r="H128" s="10"/>
      <c r="I128" s="11"/>
      <c r="J128" s="12"/>
      <c r="K128" s="12"/>
      <c r="L128" s="12"/>
      <c r="M128" s="12"/>
      <c r="N128" s="12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s="9" customFormat="1">
      <c r="A129" s="10"/>
      <c r="B129" s="10"/>
      <c r="C129" s="10"/>
      <c r="D129" s="10"/>
      <c r="E129" s="10"/>
      <c r="F129" s="10"/>
      <c r="G129" s="10"/>
      <c r="H129" s="10"/>
      <c r="I129" s="11"/>
      <c r="J129" s="12"/>
      <c r="K129" s="12"/>
      <c r="L129" s="12"/>
      <c r="M129" s="12"/>
      <c r="N129" s="12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s="9" customFormat="1">
      <c r="A130" s="10"/>
      <c r="B130" s="10"/>
      <c r="C130" s="10"/>
      <c r="D130" s="10"/>
      <c r="E130" s="10"/>
      <c r="F130" s="10"/>
      <c r="G130" s="10"/>
      <c r="H130" s="10"/>
      <c r="I130" s="11"/>
      <c r="J130" s="12"/>
      <c r="K130" s="12"/>
      <c r="L130" s="12"/>
      <c r="M130" s="12"/>
      <c r="N130" s="12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spans="1:52" s="9" customFormat="1">
      <c r="A131" s="10"/>
      <c r="B131" s="10"/>
      <c r="C131" s="10"/>
      <c r="D131" s="10"/>
      <c r="E131" s="10"/>
      <c r="F131" s="10"/>
      <c r="G131" s="10"/>
      <c r="H131" s="10"/>
      <c r="I131" s="11"/>
      <c r="J131" s="12"/>
      <c r="K131" s="12"/>
      <c r="L131" s="12"/>
      <c r="M131" s="12"/>
      <c r="N131" s="12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s="9" customFormat="1">
      <c r="A132" s="10"/>
      <c r="B132" s="10"/>
      <c r="C132" s="10"/>
      <c r="D132" s="10"/>
      <c r="E132" s="10"/>
      <c r="F132" s="10"/>
      <c r="G132" s="10"/>
      <c r="H132" s="10"/>
      <c r="I132" s="11"/>
      <c r="J132" s="12"/>
      <c r="K132" s="12"/>
      <c r="L132" s="12"/>
      <c r="M132" s="12"/>
      <c r="N132" s="12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</row>
    <row r="133" spans="1:52" s="9" customFormat="1">
      <c r="A133" s="10"/>
      <c r="B133" s="10"/>
      <c r="C133" s="10"/>
      <c r="D133" s="10"/>
      <c r="E133" s="10"/>
      <c r="F133" s="10"/>
      <c r="G133" s="10"/>
      <c r="H133" s="10"/>
      <c r="I133" s="11"/>
      <c r="J133" s="12"/>
      <c r="K133" s="12"/>
      <c r="L133" s="12"/>
      <c r="M133" s="12"/>
      <c r="N133" s="12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</row>
    <row r="134" spans="1:52" s="9" customFormat="1">
      <c r="A134" s="10"/>
      <c r="B134" s="10"/>
      <c r="C134" s="10"/>
      <c r="D134" s="10"/>
      <c r="E134" s="10"/>
      <c r="F134" s="10"/>
      <c r="G134" s="10"/>
      <c r="H134" s="10"/>
      <c r="I134" s="11"/>
      <c r="J134" s="12"/>
      <c r="K134" s="12"/>
      <c r="L134" s="12"/>
      <c r="M134" s="12"/>
      <c r="N134" s="12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s="9" customFormat="1">
      <c r="A135" s="10"/>
      <c r="B135" s="10"/>
      <c r="C135" s="10"/>
      <c r="D135" s="10"/>
      <c r="E135" s="10"/>
      <c r="F135" s="10"/>
      <c r="G135" s="10"/>
      <c r="H135" s="10"/>
      <c r="I135" s="11"/>
      <c r="J135" s="12"/>
      <c r="K135" s="12"/>
      <c r="L135" s="12"/>
      <c r="M135" s="12"/>
      <c r="N135" s="12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s="9" customFormat="1">
      <c r="A136" s="10"/>
      <c r="B136" s="10"/>
      <c r="C136" s="10"/>
      <c r="D136" s="10"/>
      <c r="E136" s="10"/>
      <c r="F136" s="10"/>
      <c r="G136" s="10"/>
      <c r="H136" s="10"/>
      <c r="I136" s="11"/>
      <c r="J136" s="12"/>
      <c r="K136" s="12"/>
      <c r="L136" s="12"/>
      <c r="M136" s="12"/>
      <c r="N136" s="12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spans="1:52" s="9" customFormat="1">
      <c r="A137" s="10"/>
      <c r="B137" s="10"/>
      <c r="C137" s="10"/>
      <c r="D137" s="10"/>
      <c r="E137" s="10"/>
      <c r="F137" s="10"/>
      <c r="G137" s="10"/>
      <c r="H137" s="10"/>
      <c r="I137" s="11"/>
      <c r="J137" s="12"/>
      <c r="K137" s="12"/>
      <c r="L137" s="12"/>
      <c r="M137" s="12"/>
      <c r="N137" s="12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s="9" customFormat="1">
      <c r="A138" s="10"/>
      <c r="B138" s="10"/>
      <c r="C138" s="10"/>
      <c r="D138" s="10"/>
      <c r="E138" s="10"/>
      <c r="F138" s="10"/>
      <c r="G138" s="10"/>
      <c r="H138" s="10"/>
      <c r="I138" s="11"/>
      <c r="J138" s="12"/>
      <c r="K138" s="12"/>
      <c r="L138" s="12"/>
      <c r="M138" s="12"/>
      <c r="N138" s="12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spans="1:52" s="9" customFormat="1">
      <c r="A139" s="10"/>
      <c r="B139" s="10"/>
      <c r="C139" s="10"/>
      <c r="D139" s="10"/>
      <c r="E139" s="10"/>
      <c r="F139" s="10"/>
      <c r="G139" s="10"/>
      <c r="H139" s="10"/>
      <c r="I139" s="11"/>
      <c r="J139" s="12"/>
      <c r="K139" s="12"/>
      <c r="L139" s="12"/>
      <c r="M139" s="12"/>
      <c r="N139" s="12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spans="1:52" s="9" customFormat="1">
      <c r="A140" s="10"/>
      <c r="B140" s="10"/>
      <c r="C140" s="10"/>
      <c r="D140" s="10"/>
      <c r="E140" s="10"/>
      <c r="F140" s="10"/>
      <c r="G140" s="10"/>
      <c r="H140" s="10"/>
      <c r="I140" s="11"/>
      <c r="J140" s="12"/>
      <c r="K140" s="12"/>
      <c r="L140" s="12"/>
      <c r="M140" s="12"/>
      <c r="N140" s="12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spans="1:52" s="9" customFormat="1">
      <c r="A141" s="10"/>
      <c r="B141" s="10"/>
      <c r="C141" s="10"/>
      <c r="D141" s="10"/>
      <c r="E141" s="10"/>
      <c r="F141" s="10"/>
      <c r="G141" s="10"/>
      <c r="H141" s="10"/>
      <c r="I141" s="11"/>
      <c r="J141" s="12"/>
      <c r="K141" s="12"/>
      <c r="L141" s="12"/>
      <c r="M141" s="12"/>
      <c r="N141" s="12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s="9" customFormat="1">
      <c r="A142" s="10"/>
      <c r="B142" s="10"/>
      <c r="C142" s="10"/>
      <c r="D142" s="10"/>
      <c r="E142" s="10"/>
      <c r="F142" s="10"/>
      <c r="G142" s="10"/>
      <c r="H142" s="10"/>
      <c r="I142" s="11"/>
      <c r="J142" s="12"/>
      <c r="K142" s="12"/>
      <c r="L142" s="12"/>
      <c r="M142" s="12"/>
      <c r="N142" s="12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</row>
    <row r="143" spans="1:52" s="9" customFormat="1">
      <c r="A143" s="10"/>
      <c r="B143" s="10"/>
      <c r="C143" s="10"/>
      <c r="D143" s="10"/>
      <c r="E143" s="10"/>
      <c r="F143" s="10"/>
      <c r="G143" s="10"/>
      <c r="H143" s="10"/>
      <c r="I143" s="11"/>
      <c r="J143" s="12"/>
      <c r="K143" s="12"/>
      <c r="L143" s="12"/>
      <c r="M143" s="12"/>
      <c r="N143" s="12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</row>
    <row r="144" spans="1:52" s="9" customFormat="1">
      <c r="A144" s="10"/>
      <c r="B144" s="10"/>
      <c r="C144" s="10"/>
      <c r="D144" s="10"/>
      <c r="E144" s="10"/>
      <c r="F144" s="10"/>
      <c r="G144" s="10"/>
      <c r="H144" s="10"/>
      <c r="I144" s="11"/>
      <c r="J144" s="12"/>
      <c r="K144" s="12"/>
      <c r="L144" s="12"/>
      <c r="M144" s="12"/>
      <c r="N144" s="12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</row>
    <row r="145" spans="1:52" s="9" customFormat="1">
      <c r="A145" s="10"/>
      <c r="B145" s="10"/>
      <c r="C145" s="10"/>
      <c r="D145" s="10"/>
      <c r="E145" s="10"/>
      <c r="F145" s="10"/>
      <c r="G145" s="10"/>
      <c r="H145" s="10"/>
      <c r="I145" s="11"/>
      <c r="J145" s="12"/>
      <c r="K145" s="12"/>
      <c r="L145" s="12"/>
      <c r="M145" s="12"/>
      <c r="N145" s="12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</row>
    <row r="146" spans="1:52" s="9" customFormat="1">
      <c r="A146" s="10"/>
      <c r="B146" s="10"/>
      <c r="C146" s="10"/>
      <c r="D146" s="10"/>
      <c r="E146" s="10"/>
      <c r="F146" s="10"/>
      <c r="G146" s="10"/>
      <c r="H146" s="10"/>
      <c r="I146" s="11"/>
      <c r="J146" s="12"/>
      <c r="K146" s="12"/>
      <c r="L146" s="12"/>
      <c r="M146" s="12"/>
      <c r="N146" s="12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</row>
    <row r="147" spans="1:52" s="9" customFormat="1">
      <c r="A147" s="10"/>
      <c r="B147" s="10"/>
      <c r="C147" s="10"/>
      <c r="D147" s="10"/>
      <c r="E147" s="10"/>
      <c r="F147" s="10"/>
      <c r="G147" s="10"/>
      <c r="H147" s="10"/>
      <c r="I147" s="11"/>
      <c r="J147" s="12"/>
      <c r="K147" s="12"/>
      <c r="L147" s="12"/>
      <c r="M147" s="12"/>
      <c r="N147" s="12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</row>
    <row r="148" spans="1:52" s="9" customFormat="1">
      <c r="A148" s="10"/>
      <c r="B148" s="10"/>
      <c r="C148" s="10"/>
      <c r="D148" s="10"/>
      <c r="E148" s="10"/>
      <c r="F148" s="10"/>
      <c r="G148" s="10"/>
      <c r="H148" s="10"/>
      <c r="I148" s="11"/>
      <c r="J148" s="12"/>
      <c r="K148" s="12"/>
      <c r="L148" s="12"/>
      <c r="M148" s="12"/>
      <c r="N148" s="12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spans="1:52" s="9" customFormat="1">
      <c r="A149" s="10"/>
      <c r="B149" s="10"/>
      <c r="C149" s="10"/>
      <c r="D149" s="10"/>
      <c r="E149" s="10"/>
      <c r="F149" s="10"/>
      <c r="G149" s="10"/>
      <c r="H149" s="10"/>
      <c r="I149" s="11"/>
      <c r="J149" s="12"/>
      <c r="K149" s="12"/>
      <c r="L149" s="12"/>
      <c r="M149" s="12"/>
      <c r="N149" s="12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spans="1:52" s="9" customFormat="1">
      <c r="A150" s="10"/>
      <c r="B150" s="10"/>
      <c r="C150" s="10"/>
      <c r="D150" s="10"/>
      <c r="E150" s="10"/>
      <c r="F150" s="10"/>
      <c r="G150" s="10"/>
      <c r="H150" s="10"/>
      <c r="I150" s="11"/>
      <c r="J150" s="12"/>
      <c r="K150" s="12"/>
      <c r="L150" s="12"/>
      <c r="M150" s="12"/>
      <c r="N150" s="12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spans="1:52" s="9" customFormat="1">
      <c r="A151" s="10"/>
      <c r="B151" s="10"/>
      <c r="C151" s="10"/>
      <c r="D151" s="10"/>
      <c r="E151" s="10"/>
      <c r="F151" s="10"/>
      <c r="G151" s="10"/>
      <c r="H151" s="10"/>
      <c r="I151" s="11"/>
      <c r="J151" s="12"/>
      <c r="K151" s="12"/>
      <c r="L151" s="12"/>
      <c r="M151" s="12"/>
      <c r="N151" s="12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s="9" customFormat="1">
      <c r="A152" s="10"/>
      <c r="B152" s="10"/>
      <c r="C152" s="10"/>
      <c r="D152" s="10"/>
      <c r="E152" s="10"/>
      <c r="F152" s="10"/>
      <c r="G152" s="10"/>
      <c r="H152" s="10"/>
      <c r="I152" s="11"/>
      <c r="J152" s="12"/>
      <c r="K152" s="12"/>
      <c r="L152" s="12"/>
      <c r="M152" s="12"/>
      <c r="N152" s="12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s="9" customFormat="1">
      <c r="A153" s="10"/>
      <c r="B153" s="10"/>
      <c r="C153" s="10"/>
      <c r="D153" s="10"/>
      <c r="E153" s="10"/>
      <c r="F153" s="10"/>
      <c r="G153" s="10"/>
      <c r="H153" s="10"/>
      <c r="I153" s="11"/>
      <c r="J153" s="12"/>
      <c r="K153" s="12"/>
      <c r="L153" s="12"/>
      <c r="M153" s="12"/>
      <c r="N153" s="12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s="9" customFormat="1">
      <c r="A154" s="10"/>
      <c r="B154" s="10"/>
      <c r="C154" s="10"/>
      <c r="D154" s="10"/>
      <c r="E154" s="10"/>
      <c r="F154" s="10"/>
      <c r="G154" s="10"/>
      <c r="H154" s="10"/>
      <c r="I154" s="11"/>
      <c r="J154" s="12"/>
      <c r="K154" s="12"/>
      <c r="L154" s="12"/>
      <c r="M154" s="12"/>
      <c r="N154" s="12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s="9" customFormat="1">
      <c r="A155" s="10"/>
      <c r="B155" s="10"/>
      <c r="C155" s="10"/>
      <c r="D155" s="10"/>
      <c r="E155" s="10"/>
      <c r="F155" s="10"/>
      <c r="G155" s="10"/>
      <c r="H155" s="10"/>
      <c r="I155" s="11"/>
      <c r="J155" s="12"/>
      <c r="K155" s="12"/>
      <c r="L155" s="12"/>
      <c r="M155" s="12"/>
      <c r="N155" s="12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s="9" customFormat="1">
      <c r="A156" s="10"/>
      <c r="B156" s="10"/>
      <c r="C156" s="10"/>
      <c r="D156" s="10"/>
      <c r="E156" s="10"/>
      <c r="F156" s="10"/>
      <c r="G156" s="10"/>
      <c r="H156" s="10"/>
      <c r="I156" s="11"/>
      <c r="J156" s="12"/>
      <c r="K156" s="12"/>
      <c r="L156" s="12"/>
      <c r="M156" s="12"/>
      <c r="N156" s="12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s="9" customFormat="1">
      <c r="A157" s="10"/>
      <c r="B157" s="10"/>
      <c r="C157" s="10"/>
      <c r="D157" s="10"/>
      <c r="E157" s="10"/>
      <c r="F157" s="10"/>
      <c r="G157" s="10"/>
      <c r="H157" s="10"/>
      <c r="I157" s="11"/>
      <c r="J157" s="12"/>
      <c r="K157" s="12"/>
      <c r="L157" s="12"/>
      <c r="M157" s="12"/>
      <c r="N157" s="12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s="9" customFormat="1">
      <c r="A158" s="10"/>
      <c r="B158" s="10"/>
      <c r="C158" s="10"/>
      <c r="D158" s="10"/>
      <c r="E158" s="10"/>
      <c r="F158" s="10"/>
      <c r="G158" s="10"/>
      <c r="H158" s="10"/>
      <c r="I158" s="11"/>
      <c r="J158" s="12"/>
      <c r="K158" s="12"/>
      <c r="L158" s="12"/>
      <c r="M158" s="12"/>
      <c r="N158" s="12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s="9" customFormat="1">
      <c r="A159" s="10"/>
      <c r="B159" s="10"/>
      <c r="C159" s="10"/>
      <c r="D159" s="10"/>
      <c r="E159" s="10"/>
      <c r="F159" s="10"/>
      <c r="G159" s="10"/>
      <c r="H159" s="10"/>
      <c r="I159" s="11"/>
      <c r="J159" s="12"/>
      <c r="K159" s="12"/>
      <c r="L159" s="12"/>
      <c r="M159" s="12"/>
      <c r="N159" s="12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s="9" customFormat="1">
      <c r="A160" s="10"/>
      <c r="B160" s="10"/>
      <c r="C160" s="10"/>
      <c r="D160" s="10"/>
      <c r="E160" s="10"/>
      <c r="F160" s="10"/>
      <c r="G160" s="10"/>
      <c r="H160" s="10"/>
      <c r="I160" s="11"/>
      <c r="J160" s="12"/>
      <c r="K160" s="12"/>
      <c r="L160" s="12"/>
      <c r="M160" s="12"/>
      <c r="N160" s="12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s="9" customFormat="1">
      <c r="A161" s="10"/>
      <c r="B161" s="10"/>
      <c r="C161" s="10"/>
      <c r="D161" s="10"/>
      <c r="E161" s="10"/>
      <c r="F161" s="10"/>
      <c r="G161" s="10"/>
      <c r="H161" s="10"/>
      <c r="I161" s="11"/>
      <c r="J161" s="12"/>
      <c r="K161" s="12"/>
      <c r="L161" s="12"/>
      <c r="M161" s="12"/>
      <c r="N161" s="12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s="9" customFormat="1">
      <c r="A162" s="10"/>
      <c r="B162" s="10"/>
      <c r="C162" s="10"/>
      <c r="D162" s="10"/>
      <c r="E162" s="10"/>
      <c r="F162" s="10"/>
      <c r="G162" s="10"/>
      <c r="H162" s="10"/>
      <c r="I162" s="11"/>
      <c r="J162" s="12"/>
      <c r="K162" s="12"/>
      <c r="L162" s="12"/>
      <c r="M162" s="12"/>
      <c r="N162" s="12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s="9" customFormat="1">
      <c r="A163" s="10"/>
      <c r="B163" s="10"/>
      <c r="C163" s="10"/>
      <c r="D163" s="10"/>
      <c r="E163" s="10"/>
      <c r="F163" s="10"/>
      <c r="G163" s="10"/>
      <c r="H163" s="10"/>
      <c r="I163" s="11"/>
      <c r="J163" s="12"/>
      <c r="K163" s="12"/>
      <c r="L163" s="12"/>
      <c r="M163" s="12"/>
      <c r="N163" s="12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s="9" customFormat="1">
      <c r="A164" s="10"/>
      <c r="B164" s="10"/>
      <c r="C164" s="10"/>
      <c r="D164" s="10"/>
      <c r="E164" s="10"/>
      <c r="F164" s="10"/>
      <c r="G164" s="10"/>
      <c r="H164" s="10"/>
      <c r="I164" s="11"/>
      <c r="J164" s="12"/>
      <c r="K164" s="12"/>
      <c r="L164" s="12"/>
      <c r="M164" s="12"/>
      <c r="N164" s="12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s="9" customFormat="1">
      <c r="A165" s="10"/>
      <c r="B165" s="10"/>
      <c r="C165" s="10"/>
      <c r="D165" s="10"/>
      <c r="E165" s="10"/>
      <c r="F165" s="10"/>
      <c r="G165" s="10"/>
      <c r="H165" s="10"/>
      <c r="I165" s="11"/>
      <c r="J165" s="12"/>
      <c r="K165" s="12"/>
      <c r="L165" s="12"/>
      <c r="M165" s="12"/>
      <c r="N165" s="12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s="9" customFormat="1">
      <c r="A166" s="10"/>
      <c r="B166" s="10"/>
      <c r="C166" s="10"/>
      <c r="D166" s="10"/>
      <c r="E166" s="10"/>
      <c r="F166" s="10"/>
      <c r="G166" s="10"/>
      <c r="H166" s="10"/>
      <c r="I166" s="11"/>
      <c r="J166" s="12"/>
      <c r="K166" s="12"/>
      <c r="L166" s="12"/>
      <c r="M166" s="12"/>
      <c r="N166" s="12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s="9" customFormat="1">
      <c r="A167" s="10"/>
      <c r="B167" s="10"/>
      <c r="C167" s="10"/>
      <c r="D167" s="10"/>
      <c r="E167" s="10"/>
      <c r="F167" s="10"/>
      <c r="G167" s="10"/>
      <c r="H167" s="10"/>
      <c r="I167" s="11"/>
      <c r="J167" s="12"/>
      <c r="K167" s="12"/>
      <c r="L167" s="12"/>
      <c r="M167" s="12"/>
      <c r="N167" s="12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s="9" customFormat="1">
      <c r="A168" s="10"/>
      <c r="B168" s="10"/>
      <c r="C168" s="10"/>
      <c r="D168" s="10"/>
      <c r="E168" s="10"/>
      <c r="F168" s="10"/>
      <c r="G168" s="10"/>
      <c r="H168" s="10"/>
      <c r="I168" s="11"/>
      <c r="J168" s="12"/>
      <c r="K168" s="12"/>
      <c r="L168" s="12"/>
      <c r="M168" s="12"/>
      <c r="N168" s="12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s="9" customFormat="1">
      <c r="A169" s="10"/>
      <c r="B169" s="10"/>
      <c r="C169" s="10"/>
      <c r="D169" s="10"/>
      <c r="E169" s="10"/>
      <c r="F169" s="10"/>
      <c r="G169" s="10"/>
      <c r="H169" s="10"/>
      <c r="I169" s="11"/>
      <c r="J169" s="12"/>
      <c r="K169" s="12"/>
      <c r="L169" s="12"/>
      <c r="M169" s="12"/>
      <c r="N169" s="12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s="9" customFormat="1">
      <c r="A170" s="10"/>
      <c r="B170" s="10"/>
      <c r="C170" s="10"/>
      <c r="D170" s="10"/>
      <c r="E170" s="10"/>
      <c r="F170" s="10"/>
      <c r="G170" s="10"/>
      <c r="H170" s="10"/>
      <c r="I170" s="11"/>
      <c r="J170" s="12"/>
      <c r="K170" s="12"/>
      <c r="L170" s="12"/>
      <c r="M170" s="12"/>
      <c r="N170" s="12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s="9" customFormat="1">
      <c r="A171" s="10"/>
      <c r="B171" s="10"/>
      <c r="C171" s="10"/>
      <c r="D171" s="10"/>
      <c r="E171" s="10"/>
      <c r="F171" s="10"/>
      <c r="G171" s="10"/>
      <c r="H171" s="10"/>
      <c r="I171" s="11"/>
      <c r="J171" s="12"/>
      <c r="K171" s="12"/>
      <c r="L171" s="12"/>
      <c r="M171" s="12"/>
      <c r="N171" s="12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s="9" customFormat="1">
      <c r="A172" s="10"/>
      <c r="B172" s="10"/>
      <c r="C172" s="10"/>
      <c r="D172" s="10"/>
      <c r="E172" s="10"/>
      <c r="F172" s="10"/>
      <c r="G172" s="10"/>
      <c r="H172" s="10"/>
      <c r="I172" s="11"/>
      <c r="J172" s="12"/>
      <c r="K172" s="12"/>
      <c r="L172" s="12"/>
      <c r="M172" s="12"/>
      <c r="N172" s="12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s="9" customFormat="1">
      <c r="A173" s="10"/>
      <c r="B173" s="10"/>
      <c r="C173" s="10"/>
      <c r="D173" s="10"/>
      <c r="E173" s="10"/>
      <c r="F173" s="10"/>
      <c r="G173" s="10"/>
      <c r="H173" s="10"/>
      <c r="I173" s="11"/>
      <c r="J173" s="12"/>
      <c r="K173" s="12"/>
      <c r="L173" s="12"/>
      <c r="M173" s="12"/>
      <c r="N173" s="12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s="9" customFormat="1">
      <c r="A174" s="10"/>
      <c r="B174" s="10"/>
      <c r="C174" s="10"/>
      <c r="D174" s="10"/>
      <c r="E174" s="10"/>
      <c r="F174" s="10"/>
      <c r="G174" s="10"/>
      <c r="H174" s="10"/>
      <c r="I174" s="11"/>
      <c r="J174" s="12"/>
      <c r="K174" s="12"/>
      <c r="L174" s="12"/>
      <c r="M174" s="12"/>
      <c r="N174" s="12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1:52" s="9" customFormat="1">
      <c r="A175" s="10"/>
      <c r="B175" s="10"/>
      <c r="C175" s="10"/>
      <c r="D175" s="10"/>
      <c r="E175" s="10"/>
      <c r="F175" s="10"/>
      <c r="G175" s="10"/>
      <c r="H175" s="10"/>
      <c r="I175" s="11"/>
      <c r="J175" s="12"/>
      <c r="K175" s="12"/>
      <c r="L175" s="12"/>
      <c r="M175" s="12"/>
      <c r="N175" s="12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s="9" customFormat="1">
      <c r="A176" s="10"/>
      <c r="B176" s="10"/>
      <c r="C176" s="10"/>
      <c r="D176" s="10"/>
      <c r="E176" s="10"/>
      <c r="F176" s="10"/>
      <c r="G176" s="10"/>
      <c r="H176" s="10"/>
      <c r="I176" s="11"/>
      <c r="J176" s="12"/>
      <c r="K176" s="12"/>
      <c r="L176" s="12"/>
      <c r="M176" s="12"/>
      <c r="N176" s="12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s="9" customFormat="1">
      <c r="A177" s="10"/>
      <c r="B177" s="10"/>
      <c r="C177" s="10"/>
      <c r="D177" s="10"/>
      <c r="E177" s="10"/>
      <c r="F177" s="10"/>
      <c r="G177" s="10"/>
      <c r="H177" s="10"/>
      <c r="I177" s="11"/>
      <c r="J177" s="12"/>
      <c r="K177" s="12"/>
      <c r="L177" s="12"/>
      <c r="M177" s="12"/>
      <c r="N177" s="12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s="9" customFormat="1">
      <c r="A178" s="10"/>
      <c r="B178" s="10"/>
      <c r="C178" s="10"/>
      <c r="D178" s="10"/>
      <c r="E178" s="10"/>
      <c r="F178" s="10"/>
      <c r="G178" s="10"/>
      <c r="H178" s="10"/>
      <c r="I178" s="11"/>
      <c r="J178" s="12"/>
      <c r="K178" s="12"/>
      <c r="L178" s="12"/>
      <c r="M178" s="12"/>
      <c r="N178" s="12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s="9" customFormat="1">
      <c r="A179" s="10"/>
      <c r="B179" s="10"/>
      <c r="C179" s="10"/>
      <c r="D179" s="10"/>
      <c r="E179" s="10"/>
      <c r="F179" s="10"/>
      <c r="G179" s="10"/>
      <c r="H179" s="10"/>
      <c r="I179" s="11"/>
      <c r="J179" s="12"/>
      <c r="K179" s="12"/>
      <c r="L179" s="12"/>
      <c r="M179" s="12"/>
      <c r="N179" s="12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s="9" customFormat="1">
      <c r="A180" s="10"/>
      <c r="B180" s="10"/>
      <c r="C180" s="10"/>
      <c r="D180" s="10"/>
      <c r="E180" s="10"/>
      <c r="F180" s="10"/>
      <c r="G180" s="10"/>
      <c r="H180" s="10"/>
      <c r="I180" s="11"/>
      <c r="J180" s="12"/>
      <c r="K180" s="12"/>
      <c r="L180" s="12"/>
      <c r="M180" s="12"/>
      <c r="N180" s="12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s="9" customFormat="1">
      <c r="A181" s="10"/>
      <c r="B181" s="10"/>
      <c r="C181" s="10"/>
      <c r="D181" s="10"/>
      <c r="E181" s="10"/>
      <c r="F181" s="10"/>
      <c r="G181" s="10"/>
      <c r="H181" s="10"/>
      <c r="I181" s="11"/>
      <c r="J181" s="12"/>
      <c r="K181" s="12"/>
      <c r="L181" s="12"/>
      <c r="M181" s="12"/>
      <c r="N181" s="12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s="9" customFormat="1">
      <c r="A182" s="10"/>
      <c r="B182" s="10"/>
      <c r="C182" s="10"/>
      <c r="D182" s="10"/>
      <c r="E182" s="10"/>
      <c r="F182" s="10"/>
      <c r="G182" s="10"/>
      <c r="H182" s="10"/>
      <c r="I182" s="11"/>
      <c r="J182" s="12"/>
      <c r="K182" s="12"/>
      <c r="L182" s="12"/>
      <c r="M182" s="12"/>
      <c r="N182" s="12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s="9" customFormat="1">
      <c r="A183" s="10"/>
      <c r="B183" s="10"/>
      <c r="C183" s="10"/>
      <c r="D183" s="10"/>
      <c r="E183" s="10"/>
      <c r="F183" s="10"/>
      <c r="G183" s="10"/>
      <c r="H183" s="10"/>
      <c r="I183" s="11"/>
      <c r="J183" s="12"/>
      <c r="K183" s="12"/>
      <c r="L183" s="12"/>
      <c r="M183" s="12"/>
      <c r="N183" s="12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s="9" customFormat="1">
      <c r="A184" s="10"/>
      <c r="B184" s="10"/>
      <c r="C184" s="10"/>
      <c r="D184" s="10"/>
      <c r="E184" s="10"/>
      <c r="F184" s="10"/>
      <c r="G184" s="10"/>
      <c r="H184" s="10"/>
      <c r="I184" s="11"/>
      <c r="J184" s="12"/>
      <c r="K184" s="12"/>
      <c r="L184" s="12"/>
      <c r="M184" s="12"/>
      <c r="N184" s="12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s="9" customFormat="1">
      <c r="A185" s="10"/>
      <c r="B185" s="10"/>
      <c r="C185" s="10"/>
      <c r="D185" s="10"/>
      <c r="E185" s="10"/>
      <c r="F185" s="10"/>
      <c r="G185" s="10"/>
      <c r="H185" s="10"/>
      <c r="I185" s="11"/>
      <c r="J185" s="12"/>
      <c r="K185" s="12"/>
      <c r="L185" s="12"/>
      <c r="M185" s="12"/>
      <c r="N185" s="12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s="9" customFormat="1">
      <c r="A186" s="10"/>
      <c r="B186" s="10"/>
      <c r="C186" s="10"/>
      <c r="D186" s="10"/>
      <c r="E186" s="10"/>
      <c r="F186" s="10"/>
      <c r="G186" s="10"/>
      <c r="H186" s="10"/>
      <c r="I186" s="11"/>
      <c r="J186" s="12"/>
      <c r="K186" s="12"/>
      <c r="L186" s="12"/>
      <c r="M186" s="12"/>
      <c r="N186" s="12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s="9" customFormat="1">
      <c r="A187" s="10"/>
      <c r="B187" s="10"/>
      <c r="C187" s="10"/>
      <c r="D187" s="10"/>
      <c r="E187" s="10"/>
      <c r="F187" s="10"/>
      <c r="G187" s="10"/>
      <c r="H187" s="10"/>
      <c r="I187" s="11"/>
      <c r="J187" s="12"/>
      <c r="K187" s="12"/>
      <c r="L187" s="12"/>
      <c r="M187" s="12"/>
      <c r="N187" s="12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s="9" customFormat="1">
      <c r="A188" s="10"/>
      <c r="B188" s="10"/>
      <c r="C188" s="10"/>
      <c r="D188" s="10"/>
      <c r="E188" s="10"/>
      <c r="F188" s="10"/>
      <c r="G188" s="10"/>
      <c r="H188" s="10"/>
      <c r="I188" s="11"/>
      <c r="J188" s="12"/>
      <c r="K188" s="12"/>
      <c r="L188" s="12"/>
      <c r="M188" s="12"/>
      <c r="N188" s="12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s="9" customFormat="1">
      <c r="A189" s="10"/>
      <c r="B189" s="10"/>
      <c r="C189" s="10"/>
      <c r="D189" s="10"/>
      <c r="E189" s="10"/>
      <c r="F189" s="10"/>
      <c r="G189" s="10"/>
      <c r="H189" s="10"/>
      <c r="I189" s="11"/>
      <c r="J189" s="12"/>
      <c r="K189" s="12"/>
      <c r="L189" s="12"/>
      <c r="M189" s="12"/>
      <c r="N189" s="12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s="9" customFormat="1">
      <c r="A190" s="10"/>
      <c r="B190" s="10"/>
      <c r="C190" s="10"/>
      <c r="D190" s="10"/>
      <c r="E190" s="10"/>
      <c r="F190" s="10"/>
      <c r="G190" s="10"/>
      <c r="H190" s="10"/>
      <c r="I190" s="11"/>
      <c r="J190" s="12"/>
      <c r="K190" s="12"/>
      <c r="L190" s="12"/>
      <c r="M190" s="12"/>
      <c r="N190" s="12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s="9" customFormat="1">
      <c r="A191" s="10"/>
      <c r="B191" s="10"/>
      <c r="C191" s="10"/>
      <c r="D191" s="10"/>
      <c r="E191" s="10"/>
      <c r="F191" s="10"/>
      <c r="G191" s="10"/>
      <c r="H191" s="10"/>
      <c r="I191" s="11"/>
      <c r="J191" s="12"/>
      <c r="K191" s="12"/>
      <c r="L191" s="12"/>
      <c r="M191" s="12"/>
      <c r="N191" s="12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s="9" customFormat="1">
      <c r="A192" s="10"/>
      <c r="B192" s="10"/>
      <c r="C192" s="10"/>
      <c r="D192" s="10"/>
      <c r="E192" s="10"/>
      <c r="F192" s="10"/>
      <c r="G192" s="10"/>
      <c r="H192" s="10"/>
      <c r="I192" s="11"/>
      <c r="J192" s="12"/>
      <c r="K192" s="12"/>
      <c r="L192" s="12"/>
      <c r="M192" s="12"/>
      <c r="N192" s="12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s="9" customFormat="1">
      <c r="A193" s="10"/>
      <c r="B193" s="10"/>
      <c r="C193" s="10"/>
      <c r="D193" s="10"/>
      <c r="E193" s="10"/>
      <c r="F193" s="10"/>
      <c r="G193" s="10"/>
      <c r="H193" s="10"/>
      <c r="I193" s="11"/>
      <c r="J193" s="12"/>
      <c r="K193" s="12"/>
      <c r="L193" s="12"/>
      <c r="M193" s="12"/>
      <c r="N193" s="12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s="9" customFormat="1">
      <c r="A194" s="10"/>
      <c r="B194" s="10"/>
      <c r="C194" s="10"/>
      <c r="D194" s="10"/>
      <c r="E194" s="10"/>
      <c r="F194" s="10"/>
      <c r="G194" s="10"/>
      <c r="H194" s="10"/>
      <c r="I194" s="11"/>
      <c r="J194" s="12"/>
      <c r="K194" s="12"/>
      <c r="L194" s="12"/>
      <c r="M194" s="12"/>
      <c r="N194" s="12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s="9" customFormat="1">
      <c r="A195" s="10"/>
      <c r="B195" s="10"/>
      <c r="C195" s="10"/>
      <c r="D195" s="10"/>
      <c r="E195" s="10"/>
      <c r="F195" s="10"/>
      <c r="G195" s="10"/>
      <c r="H195" s="10"/>
      <c r="I195" s="11"/>
      <c r="J195" s="12"/>
      <c r="K195" s="12"/>
      <c r="L195" s="12"/>
      <c r="M195" s="12"/>
      <c r="N195" s="12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s="9" customFormat="1">
      <c r="A196" s="10"/>
      <c r="B196" s="10"/>
      <c r="C196" s="10"/>
      <c r="D196" s="10"/>
      <c r="E196" s="10"/>
      <c r="F196" s="10"/>
      <c r="G196" s="10"/>
      <c r="H196" s="10"/>
      <c r="I196" s="11"/>
      <c r="J196" s="12"/>
      <c r="K196" s="12"/>
      <c r="L196" s="12"/>
      <c r="M196" s="12"/>
      <c r="N196" s="12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s="9" customFormat="1">
      <c r="A197" s="10"/>
      <c r="B197" s="10"/>
      <c r="C197" s="10"/>
      <c r="D197" s="10"/>
      <c r="E197" s="10"/>
      <c r="F197" s="10"/>
      <c r="G197" s="10"/>
      <c r="H197" s="10"/>
      <c r="I197" s="11"/>
      <c r="J197" s="12"/>
      <c r="K197" s="12"/>
      <c r="L197" s="12"/>
      <c r="M197" s="12"/>
      <c r="N197" s="12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s="9" customFormat="1">
      <c r="A198" s="10"/>
      <c r="B198" s="10"/>
      <c r="C198" s="10"/>
      <c r="D198" s="10"/>
      <c r="E198" s="10"/>
      <c r="F198" s="10"/>
      <c r="G198" s="10"/>
      <c r="H198" s="10"/>
      <c r="I198" s="11"/>
      <c r="J198" s="12"/>
      <c r="K198" s="12"/>
      <c r="L198" s="12"/>
      <c r="M198" s="12"/>
      <c r="N198" s="12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s="9" customFormat="1">
      <c r="A199" s="10"/>
      <c r="B199" s="10"/>
      <c r="C199" s="10"/>
      <c r="D199" s="10"/>
      <c r="E199" s="10"/>
      <c r="F199" s="10"/>
      <c r="G199" s="10"/>
      <c r="H199" s="10"/>
      <c r="I199" s="11"/>
      <c r="J199" s="12"/>
      <c r="K199" s="12"/>
      <c r="L199" s="12"/>
      <c r="M199" s="12"/>
      <c r="N199" s="12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s="9" customFormat="1">
      <c r="A200" s="10"/>
      <c r="B200" s="10"/>
      <c r="C200" s="10"/>
      <c r="D200" s="10"/>
      <c r="E200" s="10"/>
      <c r="F200" s="10"/>
      <c r="G200" s="10"/>
      <c r="H200" s="10"/>
      <c r="I200" s="11"/>
      <c r="J200" s="12"/>
      <c r="K200" s="12"/>
      <c r="L200" s="12"/>
      <c r="M200" s="12"/>
      <c r="N200" s="12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s="9" customFormat="1">
      <c r="A201" s="10"/>
      <c r="B201" s="10"/>
      <c r="C201" s="10"/>
      <c r="D201" s="10"/>
      <c r="E201" s="10"/>
      <c r="F201" s="10"/>
      <c r="G201" s="10"/>
      <c r="H201" s="10"/>
      <c r="I201" s="11"/>
      <c r="J201" s="12"/>
      <c r="K201" s="12"/>
      <c r="L201" s="12"/>
      <c r="M201" s="12"/>
      <c r="N201" s="12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s="9" customFormat="1">
      <c r="A202" s="10"/>
      <c r="B202" s="10"/>
      <c r="C202" s="10"/>
      <c r="D202" s="10"/>
      <c r="E202" s="10"/>
      <c r="F202" s="10"/>
      <c r="G202" s="10"/>
      <c r="H202" s="10"/>
      <c r="I202" s="11"/>
      <c r="J202" s="12"/>
      <c r="K202" s="12"/>
      <c r="L202" s="12"/>
      <c r="M202" s="12"/>
      <c r="N202" s="12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s="9" customFormat="1">
      <c r="A203" s="10"/>
      <c r="B203" s="10"/>
      <c r="C203" s="10"/>
      <c r="D203" s="10"/>
      <c r="E203" s="10"/>
      <c r="F203" s="10"/>
      <c r="G203" s="10"/>
      <c r="H203" s="10"/>
      <c r="I203" s="11"/>
      <c r="J203" s="12"/>
      <c r="K203" s="12"/>
      <c r="L203" s="12"/>
      <c r="M203" s="12"/>
      <c r="N203" s="12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s="9" customFormat="1">
      <c r="A204" s="10"/>
      <c r="B204" s="10"/>
      <c r="C204" s="10"/>
      <c r="D204" s="10"/>
      <c r="E204" s="10"/>
      <c r="F204" s="10"/>
      <c r="G204" s="10"/>
      <c r="H204" s="10"/>
      <c r="I204" s="11"/>
      <c r="J204" s="12"/>
      <c r="K204" s="12"/>
      <c r="L204" s="12"/>
      <c r="M204" s="12"/>
      <c r="N204" s="12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s="9" customFormat="1">
      <c r="A205" s="10"/>
      <c r="B205" s="10"/>
      <c r="C205" s="10"/>
      <c r="D205" s="10"/>
      <c r="E205" s="10"/>
      <c r="F205" s="10"/>
      <c r="G205" s="10"/>
      <c r="H205" s="10"/>
      <c r="I205" s="11"/>
      <c r="J205" s="12"/>
      <c r="K205" s="12"/>
      <c r="L205" s="12"/>
      <c r="M205" s="12"/>
      <c r="N205" s="12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s="9" customFormat="1">
      <c r="A206" s="10"/>
      <c r="B206" s="10"/>
      <c r="C206" s="10"/>
      <c r="D206" s="10"/>
      <c r="E206" s="10"/>
      <c r="F206" s="10"/>
      <c r="G206" s="10"/>
      <c r="H206" s="10"/>
      <c r="I206" s="11"/>
      <c r="J206" s="12"/>
      <c r="K206" s="12"/>
      <c r="L206" s="12"/>
      <c r="M206" s="12"/>
      <c r="N206" s="12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s="9" customFormat="1">
      <c r="A207" s="10"/>
      <c r="B207" s="10"/>
      <c r="C207" s="10"/>
      <c r="D207" s="10"/>
      <c r="E207" s="10"/>
      <c r="F207" s="10"/>
      <c r="G207" s="10"/>
      <c r="H207" s="10"/>
      <c r="I207" s="11"/>
      <c r="J207" s="12"/>
      <c r="K207" s="12"/>
      <c r="L207" s="12"/>
      <c r="M207" s="12"/>
      <c r="N207" s="12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s="9" customFormat="1">
      <c r="A208" s="10"/>
      <c r="B208" s="10"/>
      <c r="C208" s="10"/>
      <c r="D208" s="10"/>
      <c r="E208" s="10"/>
      <c r="F208" s="10"/>
      <c r="G208" s="10"/>
      <c r="H208" s="10"/>
      <c r="I208" s="11"/>
      <c r="J208" s="12"/>
      <c r="K208" s="12"/>
      <c r="L208" s="12"/>
      <c r="M208" s="12"/>
      <c r="N208" s="12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s="9" customFormat="1">
      <c r="A209" s="10"/>
      <c r="B209" s="10"/>
      <c r="C209" s="10"/>
      <c r="D209" s="10"/>
      <c r="E209" s="10"/>
      <c r="F209" s="10"/>
      <c r="G209" s="10"/>
      <c r="H209" s="10"/>
      <c r="I209" s="11"/>
      <c r="J209" s="12"/>
      <c r="K209" s="12"/>
      <c r="L209" s="12"/>
      <c r="M209" s="12"/>
      <c r="N209" s="12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s="9" customFormat="1">
      <c r="A210" s="10"/>
      <c r="B210" s="10"/>
      <c r="C210" s="10"/>
      <c r="D210" s="10"/>
      <c r="E210" s="10"/>
      <c r="F210" s="10"/>
      <c r="G210" s="10"/>
      <c r="H210" s="10"/>
      <c r="I210" s="11"/>
      <c r="J210" s="12"/>
      <c r="K210" s="12"/>
      <c r="L210" s="12"/>
      <c r="M210" s="12"/>
      <c r="N210" s="12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s="9" customFormat="1">
      <c r="A211" s="10"/>
      <c r="B211" s="10"/>
      <c r="C211" s="10"/>
      <c r="D211" s="10"/>
      <c r="E211" s="10"/>
      <c r="F211" s="10"/>
      <c r="G211" s="10"/>
      <c r="H211" s="10"/>
      <c r="I211" s="11"/>
      <c r="J211" s="12"/>
      <c r="K211" s="12"/>
      <c r="L211" s="12"/>
      <c r="M211" s="12"/>
      <c r="N211" s="12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s="9" customFormat="1">
      <c r="A212" s="10"/>
      <c r="B212" s="10"/>
      <c r="C212" s="10"/>
      <c r="D212" s="10"/>
      <c r="E212" s="10"/>
      <c r="F212" s="10"/>
      <c r="G212" s="10"/>
      <c r="H212" s="10"/>
      <c r="I212" s="11"/>
      <c r="J212" s="12"/>
      <c r="K212" s="12"/>
      <c r="L212" s="12"/>
      <c r="M212" s="12"/>
      <c r="N212" s="12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s="9" customFormat="1">
      <c r="A213" s="10"/>
      <c r="B213" s="10"/>
      <c r="C213" s="10"/>
      <c r="D213" s="10"/>
      <c r="E213" s="10"/>
      <c r="F213" s="10"/>
      <c r="G213" s="10"/>
      <c r="H213" s="10"/>
      <c r="I213" s="11"/>
      <c r="J213" s="12"/>
      <c r="K213" s="12"/>
      <c r="L213" s="12"/>
      <c r="M213" s="12"/>
      <c r="N213" s="12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s="9" customFormat="1">
      <c r="A214" s="10"/>
      <c r="B214" s="10"/>
      <c r="C214" s="10"/>
      <c r="D214" s="10"/>
      <c r="E214" s="10"/>
      <c r="F214" s="10"/>
      <c r="G214" s="10"/>
      <c r="H214" s="10"/>
      <c r="I214" s="11"/>
      <c r="J214" s="12"/>
      <c r="K214" s="12"/>
      <c r="L214" s="12"/>
      <c r="M214" s="12"/>
      <c r="N214" s="12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s="9" customFormat="1">
      <c r="A215" s="10"/>
      <c r="B215" s="10"/>
      <c r="C215" s="10"/>
      <c r="D215" s="10"/>
      <c r="E215" s="10"/>
      <c r="F215" s="10"/>
      <c r="G215" s="10"/>
      <c r="H215" s="10"/>
      <c r="I215" s="11"/>
      <c r="J215" s="12"/>
      <c r="K215" s="12"/>
      <c r="L215" s="12"/>
      <c r="M215" s="12"/>
      <c r="N215" s="12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s="9" customFormat="1">
      <c r="A216" s="10"/>
      <c r="B216" s="10"/>
      <c r="C216" s="10"/>
      <c r="D216" s="10"/>
      <c r="E216" s="10"/>
      <c r="F216" s="10"/>
      <c r="G216" s="10"/>
      <c r="H216" s="10"/>
      <c r="I216" s="11"/>
      <c r="J216" s="12"/>
      <c r="K216" s="12"/>
      <c r="L216" s="12"/>
      <c r="M216" s="12"/>
      <c r="N216" s="12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s="9" customFormat="1">
      <c r="A217" s="10"/>
      <c r="B217" s="10"/>
      <c r="C217" s="10"/>
      <c r="D217" s="10"/>
      <c r="E217" s="10"/>
      <c r="F217" s="10"/>
      <c r="G217" s="10"/>
      <c r="H217" s="10"/>
      <c r="I217" s="11"/>
      <c r="J217" s="12"/>
      <c r="K217" s="12"/>
      <c r="L217" s="12"/>
      <c r="M217" s="12"/>
      <c r="N217" s="12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s="9" customFormat="1">
      <c r="A218" s="10"/>
      <c r="B218" s="10"/>
      <c r="C218" s="10"/>
      <c r="D218" s="10"/>
      <c r="E218" s="10"/>
      <c r="F218" s="10"/>
      <c r="G218" s="10"/>
      <c r="H218" s="10"/>
      <c r="I218" s="11"/>
      <c r="J218" s="12"/>
      <c r="K218" s="12"/>
      <c r="L218" s="12"/>
      <c r="M218" s="12"/>
      <c r="N218" s="12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s="9" customFormat="1">
      <c r="A219" s="10"/>
      <c r="B219" s="10"/>
      <c r="C219" s="10"/>
      <c r="D219" s="10"/>
      <c r="E219" s="10"/>
      <c r="F219" s="10"/>
      <c r="G219" s="10"/>
      <c r="H219" s="10"/>
      <c r="I219" s="11"/>
      <c r="J219" s="12"/>
      <c r="K219" s="12"/>
      <c r="L219" s="12"/>
      <c r="M219" s="12"/>
      <c r="N219" s="12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s="9" customFormat="1">
      <c r="A220" s="10"/>
      <c r="B220" s="10"/>
      <c r="C220" s="10"/>
      <c r="D220" s="10"/>
      <c r="E220" s="10"/>
      <c r="F220" s="10"/>
      <c r="G220" s="10"/>
      <c r="H220" s="10"/>
      <c r="I220" s="11"/>
      <c r="J220" s="12"/>
      <c r="K220" s="12"/>
      <c r="L220" s="12"/>
      <c r="M220" s="12"/>
      <c r="N220" s="12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s="9" customFormat="1">
      <c r="A221" s="10"/>
      <c r="B221" s="10"/>
      <c r="C221" s="10"/>
      <c r="D221" s="10"/>
      <c r="E221" s="10"/>
      <c r="F221" s="10"/>
      <c r="G221" s="10"/>
      <c r="H221" s="10"/>
      <c r="I221" s="11"/>
      <c r="J221" s="12"/>
      <c r="K221" s="12"/>
      <c r="L221" s="12"/>
      <c r="M221" s="12"/>
      <c r="N221" s="12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s="9" customFormat="1">
      <c r="A222" s="10"/>
      <c r="B222" s="10"/>
      <c r="C222" s="10"/>
      <c r="D222" s="10"/>
      <c r="E222" s="10"/>
      <c r="F222" s="10"/>
      <c r="G222" s="10"/>
      <c r="H222" s="10"/>
      <c r="I222" s="11"/>
      <c r="J222" s="12"/>
      <c r="K222" s="12"/>
      <c r="L222" s="12"/>
      <c r="M222" s="12"/>
      <c r="N222" s="12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s="9" customFormat="1">
      <c r="A223" s="10"/>
      <c r="B223" s="10"/>
      <c r="C223" s="10"/>
      <c r="D223" s="10"/>
      <c r="E223" s="10"/>
      <c r="F223" s="10"/>
      <c r="G223" s="10"/>
      <c r="H223" s="10"/>
      <c r="I223" s="11"/>
      <c r="J223" s="12"/>
      <c r="K223" s="12"/>
      <c r="L223" s="12"/>
      <c r="M223" s="12"/>
      <c r="N223" s="12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s="9" customFormat="1">
      <c r="A224" s="10"/>
      <c r="B224" s="10"/>
      <c r="C224" s="10"/>
      <c r="D224" s="10"/>
      <c r="E224" s="10"/>
      <c r="F224" s="10"/>
      <c r="G224" s="10"/>
      <c r="H224" s="10"/>
      <c r="I224" s="11"/>
      <c r="J224" s="12"/>
      <c r="K224" s="12"/>
      <c r="L224" s="12"/>
      <c r="M224" s="12"/>
      <c r="N224" s="12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s="9" customFormat="1">
      <c r="A225" s="10"/>
      <c r="B225" s="10"/>
      <c r="C225" s="10"/>
      <c r="D225" s="10"/>
      <c r="E225" s="10"/>
      <c r="F225" s="10"/>
      <c r="G225" s="10"/>
      <c r="H225" s="10"/>
      <c r="I225" s="11"/>
      <c r="J225" s="12"/>
      <c r="K225" s="12"/>
      <c r="L225" s="12"/>
      <c r="M225" s="12"/>
      <c r="N225" s="12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s="9" customFormat="1">
      <c r="A226" s="10"/>
      <c r="B226" s="10"/>
      <c r="C226" s="10"/>
      <c r="D226" s="10"/>
      <c r="E226" s="10"/>
      <c r="F226" s="10"/>
      <c r="G226" s="10"/>
      <c r="H226" s="10"/>
      <c r="I226" s="11"/>
      <c r="J226" s="12"/>
      <c r="K226" s="12"/>
      <c r="L226" s="12"/>
      <c r="M226" s="12"/>
      <c r="N226" s="12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s="9" customFormat="1">
      <c r="A227" s="10"/>
      <c r="B227" s="10"/>
      <c r="C227" s="10"/>
      <c r="D227" s="10"/>
      <c r="E227" s="10"/>
      <c r="F227" s="10"/>
      <c r="G227" s="10"/>
      <c r="H227" s="10"/>
      <c r="I227" s="11"/>
      <c r="J227" s="12"/>
      <c r="K227" s="12"/>
      <c r="L227" s="12"/>
      <c r="M227" s="12"/>
      <c r="N227" s="12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s="9" customFormat="1">
      <c r="A228" s="10"/>
      <c r="B228" s="10"/>
      <c r="C228" s="10"/>
      <c r="D228" s="10"/>
      <c r="E228" s="10"/>
      <c r="F228" s="10"/>
      <c r="G228" s="10"/>
      <c r="H228" s="10"/>
      <c r="I228" s="11"/>
      <c r="J228" s="12"/>
      <c r="K228" s="12"/>
      <c r="L228" s="12"/>
      <c r="M228" s="12"/>
      <c r="N228" s="12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s="9" customFormat="1">
      <c r="A229" s="10"/>
      <c r="B229" s="10"/>
      <c r="C229" s="10"/>
      <c r="D229" s="10"/>
      <c r="E229" s="10"/>
      <c r="F229" s="10"/>
      <c r="G229" s="10"/>
      <c r="H229" s="10"/>
      <c r="I229" s="11"/>
      <c r="J229" s="12"/>
      <c r="K229" s="12"/>
      <c r="L229" s="12"/>
      <c r="M229" s="12"/>
      <c r="N229" s="12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s="9" customFormat="1">
      <c r="A230" s="10"/>
      <c r="B230" s="10"/>
      <c r="C230" s="10"/>
      <c r="D230" s="10"/>
      <c r="E230" s="10"/>
      <c r="F230" s="10"/>
      <c r="G230" s="10"/>
      <c r="H230" s="10"/>
      <c r="I230" s="11"/>
      <c r="J230" s="12"/>
      <c r="K230" s="12"/>
      <c r="L230" s="12"/>
      <c r="M230" s="12"/>
      <c r="N230" s="12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s="9" customFormat="1">
      <c r="A231" s="10"/>
      <c r="B231" s="10"/>
      <c r="C231" s="10"/>
      <c r="D231" s="10"/>
      <c r="E231" s="10"/>
      <c r="F231" s="10"/>
      <c r="G231" s="10"/>
      <c r="H231" s="10"/>
      <c r="I231" s="11"/>
      <c r="J231" s="12"/>
      <c r="K231" s="12"/>
      <c r="L231" s="12"/>
      <c r="M231" s="12"/>
      <c r="N231" s="12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s="9" customFormat="1">
      <c r="A232" s="10"/>
      <c r="B232" s="10"/>
      <c r="C232" s="10"/>
      <c r="D232" s="10"/>
      <c r="E232" s="10"/>
      <c r="F232" s="10"/>
      <c r="G232" s="10"/>
      <c r="H232" s="10"/>
      <c r="I232" s="11"/>
      <c r="J232" s="12"/>
      <c r="K232" s="12"/>
      <c r="L232" s="12"/>
      <c r="M232" s="12"/>
      <c r="N232" s="12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s="9" customFormat="1">
      <c r="A233" s="10"/>
      <c r="B233" s="10"/>
      <c r="C233" s="10"/>
      <c r="D233" s="10"/>
      <c r="E233" s="10"/>
      <c r="F233" s="10"/>
      <c r="G233" s="10"/>
      <c r="H233" s="10"/>
      <c r="I233" s="11"/>
      <c r="J233" s="12"/>
      <c r="K233" s="12"/>
      <c r="L233" s="12"/>
      <c r="M233" s="12"/>
      <c r="N233" s="12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s="9" customFormat="1">
      <c r="A234" s="10"/>
      <c r="B234" s="10"/>
      <c r="C234" s="10"/>
      <c r="D234" s="10"/>
      <c r="E234" s="10"/>
      <c r="F234" s="10"/>
      <c r="G234" s="10"/>
      <c r="H234" s="10"/>
      <c r="I234" s="11"/>
      <c r="J234" s="12"/>
      <c r="K234" s="12"/>
      <c r="L234" s="12"/>
      <c r="M234" s="12"/>
      <c r="N234" s="12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s="9" customFormat="1">
      <c r="A235" s="10"/>
      <c r="B235" s="10"/>
      <c r="C235" s="10"/>
      <c r="D235" s="10"/>
      <c r="E235" s="10"/>
      <c r="F235" s="10"/>
      <c r="G235" s="10"/>
      <c r="H235" s="10"/>
      <c r="I235" s="11"/>
      <c r="J235" s="12"/>
      <c r="K235" s="12"/>
      <c r="L235" s="12"/>
      <c r="M235" s="12"/>
      <c r="N235" s="12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s="9" customFormat="1">
      <c r="A236" s="10"/>
      <c r="B236" s="10"/>
      <c r="C236" s="10"/>
      <c r="D236" s="10"/>
      <c r="E236" s="10"/>
      <c r="F236" s="10"/>
      <c r="G236" s="10"/>
      <c r="H236" s="10"/>
      <c r="I236" s="11"/>
      <c r="J236" s="12"/>
      <c r="K236" s="12"/>
      <c r="L236" s="12"/>
      <c r="M236" s="12"/>
      <c r="N236" s="12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s="9" customFormat="1">
      <c r="A237" s="10"/>
      <c r="B237" s="10"/>
      <c r="C237" s="10"/>
      <c r="D237" s="10"/>
      <c r="E237" s="10"/>
      <c r="F237" s="10"/>
      <c r="G237" s="10"/>
      <c r="H237" s="10"/>
      <c r="I237" s="11"/>
      <c r="J237" s="12"/>
      <c r="K237" s="12"/>
      <c r="L237" s="12"/>
      <c r="M237" s="12"/>
      <c r="N237" s="12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s="9" customFormat="1">
      <c r="A238" s="10"/>
      <c r="B238" s="10"/>
      <c r="C238" s="10"/>
      <c r="D238" s="10"/>
      <c r="E238" s="10"/>
      <c r="F238" s="10"/>
      <c r="G238" s="10"/>
      <c r="H238" s="10"/>
      <c r="I238" s="11"/>
      <c r="J238" s="12"/>
      <c r="K238" s="12"/>
      <c r="L238" s="12"/>
      <c r="M238" s="12"/>
      <c r="N238" s="12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s="9" customFormat="1">
      <c r="A239" s="10"/>
      <c r="B239" s="10"/>
      <c r="C239" s="10"/>
      <c r="D239" s="10"/>
      <c r="E239" s="10"/>
      <c r="F239" s="10"/>
      <c r="G239" s="10"/>
      <c r="H239" s="10"/>
      <c r="I239" s="11"/>
      <c r="J239" s="12"/>
      <c r="K239" s="12"/>
      <c r="L239" s="12"/>
      <c r="M239" s="12"/>
      <c r="N239" s="12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s="9" customFormat="1">
      <c r="A240" s="10"/>
      <c r="B240" s="10"/>
      <c r="C240" s="10"/>
      <c r="D240" s="10"/>
      <c r="E240" s="10"/>
      <c r="F240" s="10"/>
      <c r="G240" s="10"/>
      <c r="H240" s="10"/>
      <c r="I240" s="11"/>
      <c r="J240" s="12"/>
      <c r="K240" s="12"/>
      <c r="L240" s="12"/>
      <c r="M240" s="12"/>
      <c r="N240" s="12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s="9" customFormat="1">
      <c r="A241" s="10"/>
      <c r="B241" s="10"/>
      <c r="C241" s="10"/>
      <c r="D241" s="10"/>
      <c r="E241" s="10"/>
      <c r="F241" s="10"/>
      <c r="G241" s="10"/>
      <c r="H241" s="10"/>
      <c r="I241" s="11"/>
      <c r="J241" s="12"/>
      <c r="K241" s="12"/>
      <c r="L241" s="12"/>
      <c r="M241" s="12"/>
      <c r="N241" s="12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s="9" customFormat="1">
      <c r="A242" s="10"/>
      <c r="B242" s="10"/>
      <c r="C242" s="10"/>
      <c r="D242" s="10"/>
      <c r="E242" s="10"/>
      <c r="F242" s="10"/>
      <c r="G242" s="10"/>
      <c r="H242" s="10"/>
      <c r="I242" s="11"/>
      <c r="J242" s="12"/>
      <c r="K242" s="12"/>
      <c r="L242" s="12"/>
      <c r="M242" s="12"/>
      <c r="N242" s="12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s="9" customFormat="1">
      <c r="A243" s="10"/>
      <c r="B243" s="10"/>
      <c r="C243" s="10"/>
      <c r="D243" s="10"/>
      <c r="E243" s="10"/>
      <c r="F243" s="10"/>
      <c r="G243" s="10"/>
      <c r="H243" s="10"/>
      <c r="I243" s="11"/>
      <c r="J243" s="12"/>
      <c r="K243" s="12"/>
      <c r="L243" s="12"/>
      <c r="M243" s="12"/>
      <c r="N243" s="12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s="9" customFormat="1">
      <c r="A244" s="10"/>
      <c r="B244" s="10"/>
      <c r="C244" s="10"/>
      <c r="D244" s="10"/>
      <c r="E244" s="10"/>
      <c r="F244" s="10"/>
      <c r="G244" s="10"/>
      <c r="H244" s="10"/>
      <c r="I244" s="11"/>
      <c r="J244" s="12"/>
      <c r="K244" s="12"/>
      <c r="L244" s="12"/>
      <c r="M244" s="12"/>
      <c r="N244" s="12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s="9" customFormat="1">
      <c r="A245" s="10"/>
      <c r="B245" s="10"/>
      <c r="C245" s="10"/>
      <c r="D245" s="10"/>
      <c r="E245" s="10"/>
      <c r="F245" s="10"/>
      <c r="G245" s="10"/>
      <c r="H245" s="10"/>
      <c r="I245" s="11"/>
      <c r="J245" s="12"/>
      <c r="K245" s="12"/>
      <c r="L245" s="12"/>
      <c r="M245" s="12"/>
      <c r="N245" s="12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s="9" customFormat="1">
      <c r="A246" s="10"/>
      <c r="B246" s="10"/>
      <c r="C246" s="10"/>
      <c r="D246" s="10"/>
      <c r="E246" s="10"/>
      <c r="F246" s="10"/>
      <c r="G246" s="10"/>
      <c r="H246" s="10"/>
      <c r="I246" s="11"/>
      <c r="J246" s="12"/>
      <c r="K246" s="12"/>
      <c r="L246" s="12"/>
      <c r="M246" s="12"/>
      <c r="N246" s="12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s="9" customFormat="1">
      <c r="A247" s="10"/>
      <c r="B247" s="10"/>
      <c r="C247" s="10"/>
      <c r="D247" s="10"/>
      <c r="E247" s="10"/>
      <c r="F247" s="10"/>
      <c r="G247" s="10"/>
      <c r="H247" s="10"/>
      <c r="I247" s="11"/>
      <c r="J247" s="12"/>
      <c r="K247" s="12"/>
      <c r="L247" s="12"/>
      <c r="M247" s="12"/>
      <c r="N247" s="12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s="9" customFormat="1">
      <c r="A248" s="10"/>
      <c r="B248" s="10"/>
      <c r="C248" s="10"/>
      <c r="D248" s="10"/>
      <c r="E248" s="10"/>
      <c r="F248" s="10"/>
      <c r="G248" s="10"/>
      <c r="H248" s="10"/>
      <c r="I248" s="11"/>
      <c r="J248" s="12"/>
      <c r="K248" s="12"/>
      <c r="L248" s="12"/>
      <c r="M248" s="12"/>
      <c r="N248" s="12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s="9" customFormat="1">
      <c r="A249" s="10"/>
      <c r="B249" s="10"/>
      <c r="C249" s="10"/>
      <c r="D249" s="10"/>
      <c r="E249" s="10"/>
      <c r="F249" s="10"/>
      <c r="G249" s="10"/>
      <c r="H249" s="10"/>
      <c r="I249" s="11"/>
      <c r="J249" s="12"/>
      <c r="K249" s="12"/>
      <c r="L249" s="12"/>
      <c r="M249" s="12"/>
      <c r="N249" s="12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s="9" customFormat="1">
      <c r="A250" s="10"/>
      <c r="B250" s="10"/>
      <c r="C250" s="10"/>
      <c r="D250" s="10"/>
      <c r="E250" s="10"/>
      <c r="F250" s="10"/>
      <c r="G250" s="10"/>
      <c r="H250" s="10"/>
      <c r="I250" s="11"/>
      <c r="J250" s="12"/>
      <c r="K250" s="12"/>
      <c r="L250" s="12"/>
      <c r="M250" s="12"/>
      <c r="N250" s="12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  <row r="251" spans="1:52" s="9" customFormat="1">
      <c r="A251" s="10"/>
      <c r="B251" s="10"/>
      <c r="C251" s="10"/>
      <c r="D251" s="10"/>
      <c r="E251" s="10"/>
      <c r="F251" s="10"/>
      <c r="G251" s="10"/>
      <c r="H251" s="10"/>
      <c r="I251" s="11"/>
      <c r="J251" s="12"/>
      <c r="K251" s="12"/>
      <c r="L251" s="12"/>
      <c r="M251" s="12"/>
      <c r="N251" s="12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</row>
    <row r="252" spans="1:52" s="9" customFormat="1">
      <c r="A252" s="10"/>
      <c r="B252" s="10"/>
      <c r="C252" s="10"/>
      <c r="D252" s="10"/>
      <c r="E252" s="10"/>
      <c r="F252" s="10"/>
      <c r="G252" s="10"/>
      <c r="H252" s="10"/>
      <c r="I252" s="11"/>
      <c r="J252" s="12"/>
      <c r="K252" s="12"/>
      <c r="L252" s="12"/>
      <c r="M252" s="12"/>
      <c r="N252" s="12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</row>
    <row r="253" spans="1:52" s="9" customFormat="1">
      <c r="A253" s="10"/>
      <c r="B253" s="10"/>
      <c r="C253" s="10"/>
      <c r="D253" s="10"/>
      <c r="E253" s="10"/>
      <c r="F253" s="10"/>
      <c r="G253" s="10"/>
      <c r="H253" s="10"/>
      <c r="I253" s="11"/>
      <c r="J253" s="12"/>
      <c r="K253" s="12"/>
      <c r="L253" s="12"/>
      <c r="M253" s="12"/>
      <c r="N253" s="12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</row>
    <row r="254" spans="1:52" s="9" customFormat="1">
      <c r="A254" s="10"/>
      <c r="B254" s="10"/>
      <c r="C254" s="10"/>
      <c r="D254" s="10"/>
      <c r="E254" s="10"/>
      <c r="F254" s="10"/>
      <c r="G254" s="10"/>
      <c r="H254" s="10"/>
      <c r="I254" s="11"/>
      <c r="J254" s="12"/>
      <c r="K254" s="12"/>
      <c r="L254" s="12"/>
      <c r="M254" s="12"/>
      <c r="N254" s="12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</row>
    <row r="255" spans="1:52" s="9" customFormat="1">
      <c r="A255" s="10"/>
      <c r="B255" s="10"/>
      <c r="C255" s="10"/>
      <c r="D255" s="10"/>
      <c r="E255" s="10"/>
      <c r="F255" s="10"/>
      <c r="G255" s="10"/>
      <c r="H255" s="10"/>
      <c r="I255" s="11"/>
      <c r="J255" s="12"/>
      <c r="K255" s="12"/>
      <c r="L255" s="12"/>
      <c r="M255" s="12"/>
      <c r="N255" s="12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</row>
    <row r="256" spans="1:52" s="9" customFormat="1">
      <c r="A256" s="10"/>
      <c r="B256" s="10"/>
      <c r="C256" s="10"/>
      <c r="D256" s="10"/>
      <c r="E256" s="10"/>
      <c r="F256" s="10"/>
      <c r="G256" s="10"/>
      <c r="H256" s="10"/>
      <c r="I256" s="11"/>
      <c r="J256" s="12"/>
      <c r="K256" s="12"/>
      <c r="L256" s="12"/>
      <c r="M256" s="12"/>
      <c r="N256" s="12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</row>
    <row r="257" spans="1:52" s="9" customFormat="1">
      <c r="A257" s="10"/>
      <c r="B257" s="10"/>
      <c r="C257" s="10"/>
      <c r="D257" s="10"/>
      <c r="E257" s="10"/>
      <c r="F257" s="10"/>
      <c r="G257" s="10"/>
      <c r="H257" s="10"/>
      <c r="I257" s="11"/>
      <c r="J257" s="12"/>
      <c r="K257" s="12"/>
      <c r="L257" s="12"/>
      <c r="M257" s="12"/>
      <c r="N257" s="12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</row>
    <row r="258" spans="1:52" s="9" customFormat="1">
      <c r="A258" s="10"/>
      <c r="B258" s="10"/>
      <c r="C258" s="10"/>
      <c r="D258" s="10"/>
      <c r="E258" s="10"/>
      <c r="F258" s="10"/>
      <c r="G258" s="10"/>
      <c r="H258" s="10"/>
      <c r="I258" s="11"/>
      <c r="J258" s="12"/>
      <c r="K258" s="12"/>
      <c r="L258" s="12"/>
      <c r="M258" s="12"/>
      <c r="N258" s="12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</row>
    <row r="259" spans="1:52" s="9" customFormat="1">
      <c r="A259" s="10"/>
      <c r="B259" s="10"/>
      <c r="C259" s="10"/>
      <c r="D259" s="10"/>
      <c r="E259" s="10"/>
      <c r="F259" s="10"/>
      <c r="G259" s="10"/>
      <c r="H259" s="10"/>
      <c r="I259" s="11"/>
      <c r="J259" s="12"/>
      <c r="K259" s="12"/>
      <c r="L259" s="12"/>
      <c r="M259" s="12"/>
      <c r="N259" s="12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</row>
    <row r="260" spans="1:52" s="9" customFormat="1">
      <c r="A260" s="10"/>
      <c r="B260" s="10"/>
      <c r="C260" s="10"/>
      <c r="D260" s="10"/>
      <c r="E260" s="10"/>
      <c r="F260" s="10"/>
      <c r="G260" s="10"/>
      <c r="H260" s="10"/>
      <c r="I260" s="11"/>
      <c r="J260" s="12"/>
      <c r="K260" s="12"/>
      <c r="L260" s="12"/>
      <c r="M260" s="12"/>
      <c r="N260" s="12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</row>
    <row r="261" spans="1:52" s="9" customFormat="1">
      <c r="A261" s="10"/>
      <c r="B261" s="10"/>
      <c r="C261" s="10"/>
      <c r="D261" s="10"/>
      <c r="E261" s="10"/>
      <c r="F261" s="10"/>
      <c r="G261" s="10"/>
      <c r="H261" s="10"/>
      <c r="I261" s="11"/>
      <c r="J261" s="12"/>
      <c r="K261" s="12"/>
      <c r="L261" s="12"/>
      <c r="M261" s="12"/>
      <c r="N261" s="12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</row>
    <row r="262" spans="1:52" s="9" customFormat="1">
      <c r="A262" s="10"/>
      <c r="B262" s="10"/>
      <c r="C262" s="10"/>
      <c r="D262" s="10"/>
      <c r="E262" s="10"/>
      <c r="F262" s="10"/>
      <c r="G262" s="10"/>
      <c r="H262" s="10"/>
      <c r="I262" s="11"/>
      <c r="J262" s="12"/>
      <c r="K262" s="12"/>
      <c r="L262" s="12"/>
      <c r="M262" s="12"/>
      <c r="N262" s="12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</row>
    <row r="263" spans="1:52" s="9" customFormat="1">
      <c r="A263" s="10"/>
      <c r="B263" s="10"/>
      <c r="C263" s="10"/>
      <c r="D263" s="10"/>
      <c r="E263" s="10"/>
      <c r="F263" s="10"/>
      <c r="G263" s="10"/>
      <c r="H263" s="10"/>
      <c r="I263" s="11"/>
      <c r="J263" s="12"/>
      <c r="K263" s="12"/>
      <c r="L263" s="12"/>
      <c r="M263" s="12"/>
      <c r="N263" s="12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</row>
    <row r="264" spans="1:52" s="9" customFormat="1">
      <c r="A264" s="10"/>
      <c r="B264" s="10"/>
      <c r="C264" s="10"/>
      <c r="D264" s="10"/>
      <c r="E264" s="10"/>
      <c r="F264" s="10"/>
      <c r="G264" s="10"/>
      <c r="H264" s="10"/>
      <c r="I264" s="11"/>
      <c r="J264" s="12"/>
      <c r="K264" s="12"/>
      <c r="L264" s="12"/>
      <c r="M264" s="12"/>
      <c r="N264" s="12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</row>
    <row r="265" spans="1:52" s="9" customFormat="1">
      <c r="A265" s="10"/>
      <c r="B265" s="10"/>
      <c r="C265" s="10"/>
      <c r="D265" s="10"/>
      <c r="E265" s="10"/>
      <c r="F265" s="10"/>
      <c r="G265" s="10"/>
      <c r="H265" s="10"/>
      <c r="I265" s="11"/>
      <c r="J265" s="12"/>
      <c r="K265" s="12"/>
      <c r="L265" s="12"/>
      <c r="M265" s="12"/>
      <c r="N265" s="12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</row>
    <row r="266" spans="1:52" s="9" customFormat="1">
      <c r="A266" s="10"/>
      <c r="B266" s="10"/>
      <c r="C266" s="10"/>
      <c r="D266" s="10"/>
      <c r="E266" s="10"/>
      <c r="F266" s="10"/>
      <c r="G266" s="10"/>
      <c r="H266" s="10"/>
      <c r="I266" s="11"/>
      <c r="J266" s="12"/>
      <c r="K266" s="12"/>
      <c r="L266" s="12"/>
      <c r="M266" s="12"/>
      <c r="N266" s="12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</row>
    <row r="267" spans="1:52" s="9" customFormat="1">
      <c r="A267" s="10"/>
      <c r="B267" s="10"/>
      <c r="C267" s="10"/>
      <c r="D267" s="10"/>
      <c r="E267" s="10"/>
      <c r="F267" s="10"/>
      <c r="G267" s="10"/>
      <c r="H267" s="10"/>
      <c r="I267" s="11"/>
      <c r="J267" s="12"/>
      <c r="K267" s="12"/>
      <c r="L267" s="12"/>
      <c r="M267" s="12"/>
      <c r="N267" s="12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</row>
    <row r="268" spans="1:52" s="9" customFormat="1">
      <c r="A268" s="10"/>
      <c r="B268" s="10"/>
      <c r="C268" s="10"/>
      <c r="D268" s="10"/>
      <c r="E268" s="10"/>
      <c r="F268" s="10"/>
      <c r="G268" s="10"/>
      <c r="H268" s="10"/>
      <c r="I268" s="11"/>
      <c r="J268" s="12"/>
      <c r="K268" s="12"/>
      <c r="L268" s="12"/>
      <c r="M268" s="12"/>
      <c r="N268" s="12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</row>
    <row r="269" spans="1:52" s="9" customFormat="1">
      <c r="A269" s="10"/>
      <c r="B269" s="10"/>
      <c r="C269" s="10"/>
      <c r="D269" s="10"/>
      <c r="E269" s="10"/>
      <c r="F269" s="10"/>
      <c r="G269" s="10"/>
      <c r="H269" s="10"/>
      <c r="I269" s="11"/>
      <c r="J269" s="12"/>
      <c r="K269" s="12"/>
      <c r="L269" s="12"/>
      <c r="M269" s="12"/>
      <c r="N269" s="12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</row>
    <row r="270" spans="1:52" s="9" customFormat="1">
      <c r="A270" s="10"/>
      <c r="B270" s="10"/>
      <c r="C270" s="10"/>
      <c r="D270" s="10"/>
      <c r="E270" s="10"/>
      <c r="F270" s="10"/>
      <c r="G270" s="10"/>
      <c r="H270" s="10"/>
      <c r="I270" s="11"/>
      <c r="J270" s="12"/>
      <c r="K270" s="12"/>
      <c r="L270" s="12"/>
      <c r="M270" s="12"/>
      <c r="N270" s="12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</row>
    <row r="271" spans="1:52" s="9" customFormat="1">
      <c r="A271" s="10"/>
      <c r="B271" s="10"/>
      <c r="C271" s="10"/>
      <c r="D271" s="10"/>
      <c r="E271" s="10"/>
      <c r="F271" s="10"/>
      <c r="G271" s="10"/>
      <c r="H271" s="10"/>
      <c r="I271" s="11"/>
      <c r="J271" s="12"/>
      <c r="K271" s="12"/>
      <c r="L271" s="12"/>
      <c r="M271" s="12"/>
      <c r="N271" s="12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</row>
    <row r="272" spans="1:52" s="9" customFormat="1">
      <c r="A272" s="10"/>
      <c r="B272" s="10"/>
      <c r="C272" s="10"/>
      <c r="D272" s="10"/>
      <c r="E272" s="10"/>
      <c r="F272" s="10"/>
      <c r="G272" s="10"/>
      <c r="H272" s="10"/>
      <c r="I272" s="11"/>
      <c r="J272" s="12"/>
      <c r="K272" s="12"/>
      <c r="L272" s="12"/>
      <c r="M272" s="12"/>
      <c r="N272" s="12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</row>
    <row r="273" spans="1:52" s="9" customFormat="1">
      <c r="A273" s="10"/>
      <c r="B273" s="10"/>
      <c r="C273" s="10"/>
      <c r="D273" s="10"/>
      <c r="E273" s="10"/>
      <c r="F273" s="10"/>
      <c r="G273" s="10"/>
      <c r="H273" s="10"/>
      <c r="I273" s="11"/>
      <c r="J273" s="12"/>
      <c r="K273" s="12"/>
      <c r="L273" s="12"/>
      <c r="M273" s="12"/>
      <c r="N273" s="12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</row>
    <row r="274" spans="1:52" s="9" customFormat="1">
      <c r="A274" s="10"/>
      <c r="B274" s="10"/>
      <c r="C274" s="10"/>
      <c r="D274" s="10"/>
      <c r="E274" s="10"/>
      <c r="F274" s="10"/>
      <c r="G274" s="10"/>
      <c r="H274" s="10"/>
      <c r="I274" s="11"/>
      <c r="J274" s="12"/>
      <c r="K274" s="12"/>
      <c r="L274" s="12"/>
      <c r="M274" s="12"/>
      <c r="N274" s="12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</row>
    <row r="275" spans="1:52" s="9" customFormat="1">
      <c r="A275" s="10"/>
      <c r="B275" s="10"/>
      <c r="C275" s="10"/>
      <c r="D275" s="10"/>
      <c r="E275" s="10"/>
      <c r="F275" s="10"/>
      <c r="G275" s="10"/>
      <c r="H275" s="10"/>
      <c r="I275" s="11"/>
      <c r="J275" s="12"/>
      <c r="K275" s="12"/>
      <c r="L275" s="12"/>
      <c r="M275" s="12"/>
      <c r="N275" s="12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</row>
    <row r="276" spans="1:52" s="9" customFormat="1">
      <c r="A276" s="10"/>
      <c r="B276" s="10"/>
      <c r="C276" s="10"/>
      <c r="D276" s="10"/>
      <c r="E276" s="10"/>
      <c r="F276" s="10"/>
      <c r="G276" s="10"/>
      <c r="H276" s="10"/>
      <c r="I276" s="11"/>
      <c r="J276" s="12"/>
      <c r="K276" s="12"/>
      <c r="L276" s="12"/>
      <c r="M276" s="12"/>
      <c r="N276" s="12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</row>
    <row r="277" spans="1:52" s="9" customFormat="1">
      <c r="A277" s="10"/>
      <c r="B277" s="10"/>
      <c r="C277" s="10"/>
      <c r="D277" s="10"/>
      <c r="E277" s="10"/>
      <c r="F277" s="10"/>
      <c r="G277" s="10"/>
      <c r="H277" s="10"/>
      <c r="I277" s="11"/>
      <c r="J277" s="12"/>
      <c r="K277" s="12"/>
      <c r="L277" s="12"/>
      <c r="M277" s="12"/>
      <c r="N277" s="12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</row>
    <row r="278" spans="1:52" s="9" customFormat="1">
      <c r="A278" s="10"/>
      <c r="B278" s="10"/>
      <c r="C278" s="10"/>
      <c r="D278" s="10"/>
      <c r="E278" s="10"/>
      <c r="F278" s="10"/>
      <c r="G278" s="10"/>
      <c r="H278" s="10"/>
      <c r="I278" s="11"/>
      <c r="J278" s="12"/>
      <c r="K278" s="12"/>
      <c r="L278" s="12"/>
      <c r="M278" s="12"/>
      <c r="N278" s="12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</row>
    <row r="279" spans="1:52" s="9" customFormat="1">
      <c r="A279" s="10"/>
      <c r="B279" s="10"/>
      <c r="C279" s="10"/>
      <c r="D279" s="10"/>
      <c r="E279" s="10"/>
      <c r="F279" s="10"/>
      <c r="G279" s="10"/>
      <c r="H279" s="10"/>
      <c r="I279" s="11"/>
      <c r="J279" s="12"/>
      <c r="K279" s="12"/>
      <c r="L279" s="12"/>
      <c r="M279" s="12"/>
      <c r="N279" s="12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</row>
    <row r="280" spans="1:52" s="9" customFormat="1">
      <c r="A280" s="10"/>
      <c r="B280" s="10"/>
      <c r="C280" s="10"/>
      <c r="D280" s="10"/>
      <c r="E280" s="10"/>
      <c r="F280" s="10"/>
      <c r="G280" s="10"/>
      <c r="H280" s="10"/>
      <c r="I280" s="11"/>
      <c r="J280" s="12"/>
      <c r="K280" s="12"/>
      <c r="L280" s="12"/>
      <c r="M280" s="12"/>
      <c r="N280" s="12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</row>
    <row r="281" spans="1:52" s="9" customFormat="1">
      <c r="A281" s="10"/>
      <c r="B281" s="10"/>
      <c r="C281" s="10"/>
      <c r="D281" s="10"/>
      <c r="E281" s="10"/>
      <c r="F281" s="10"/>
      <c r="G281" s="10"/>
      <c r="H281" s="10"/>
      <c r="I281" s="11"/>
      <c r="J281" s="12"/>
      <c r="K281" s="12"/>
      <c r="L281" s="12"/>
      <c r="M281" s="12"/>
      <c r="N281" s="12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</row>
    <row r="282" spans="1:52" s="9" customFormat="1">
      <c r="A282" s="10"/>
      <c r="B282" s="10"/>
      <c r="C282" s="10"/>
      <c r="D282" s="10"/>
      <c r="E282" s="10"/>
      <c r="F282" s="10"/>
      <c r="G282" s="10"/>
      <c r="H282" s="10"/>
      <c r="I282" s="11"/>
      <c r="J282" s="12"/>
      <c r="K282" s="12"/>
      <c r="L282" s="12"/>
      <c r="M282" s="12"/>
      <c r="N282" s="12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</row>
    <row r="283" spans="1:52" s="9" customFormat="1">
      <c r="A283" s="10"/>
      <c r="B283" s="10"/>
      <c r="C283" s="10"/>
      <c r="D283" s="10"/>
      <c r="E283" s="10"/>
      <c r="F283" s="10"/>
      <c r="G283" s="10"/>
      <c r="H283" s="10"/>
      <c r="I283" s="11"/>
      <c r="J283" s="12"/>
      <c r="K283" s="12"/>
      <c r="L283" s="12"/>
      <c r="M283" s="12"/>
      <c r="N283" s="12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</row>
    <row r="284" spans="1:52" s="9" customFormat="1">
      <c r="A284" s="10"/>
      <c r="B284" s="10"/>
      <c r="C284" s="10"/>
      <c r="D284" s="10"/>
      <c r="E284" s="10"/>
      <c r="F284" s="10"/>
      <c r="G284" s="10"/>
      <c r="H284" s="10"/>
      <c r="I284" s="11"/>
      <c r="J284" s="12"/>
      <c r="K284" s="12"/>
      <c r="L284" s="12"/>
      <c r="M284" s="12"/>
      <c r="N284" s="12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</row>
  </sheetData>
  <autoFilter ref="A3:AZ98">
    <sortState ref="A4:BA98">
      <sortCondition ref="M3:M98"/>
    </sortState>
  </autoFilter>
  <conditionalFormatting sqref="D1:D1048576"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PUMA 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2023-01-03T08:59:11Z</dcterms:created>
  <dcterms:modified xsi:type="dcterms:W3CDTF">2023-08-30T10:08:37Z</dcterms:modified>
</cp:coreProperties>
</file>